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5200" windowHeight="11685" activeTab="2"/>
  </bookViews>
  <sheets>
    <sheet name="Raw results" sheetId="1" r:id="rId1"/>
    <sheet name="Clean results" sheetId="2" r:id="rId2"/>
    <sheet name="Overall results" sheetId="3" r:id="rId3"/>
  </sheets>
  <definedNames>
    <definedName name="_xlnm.Print_Titles" localSheetId="2">'Overall results'!$1:$1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8" i="3"/>
  <c r="M107"/>
  <c r="M104"/>
  <c r="M103"/>
  <c r="M102"/>
  <c r="M101"/>
  <c r="M100"/>
  <c r="M99"/>
  <c r="M98"/>
  <c r="M95"/>
  <c r="M94"/>
  <c r="M93"/>
  <c r="M92"/>
  <c r="M91"/>
  <c r="M90"/>
  <c r="M87"/>
  <c r="M86"/>
  <c r="M85"/>
  <c r="M84"/>
  <c r="M83"/>
  <c r="M82"/>
  <c r="M81"/>
  <c r="M80"/>
  <c r="M79"/>
  <c r="M76"/>
  <c r="M75"/>
  <c r="M74"/>
  <c r="M73"/>
  <c r="M72"/>
  <c r="M71"/>
  <c r="M70"/>
  <c r="M69"/>
  <c r="M68"/>
  <c r="M67"/>
  <c r="M66"/>
  <c r="M65"/>
  <c r="M64"/>
  <c r="M63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G110" l="1"/>
  <c r="F110"/>
  <c r="E110"/>
  <c r="D110"/>
  <c r="C110"/>
  <c r="M112" l="1"/>
  <c r="M111"/>
  <c r="M110"/>
  <c r="I43" l="1"/>
  <c r="I48"/>
  <c r="I51"/>
  <c r="I53"/>
  <c r="I54"/>
  <c r="I56"/>
  <c r="I58"/>
  <c r="I60"/>
  <c r="I18"/>
  <c r="I19"/>
  <c r="I20"/>
  <c r="I87" l="1"/>
  <c r="I83"/>
  <c r="I85"/>
  <c r="I73"/>
  <c r="I72"/>
  <c r="I71"/>
  <c r="I70"/>
  <c r="I99" l="1"/>
  <c r="I92" l="1"/>
  <c r="I107" l="1"/>
  <c r="I108"/>
  <c r="I100"/>
  <c r="I103"/>
  <c r="I102"/>
  <c r="I98"/>
  <c r="I104"/>
  <c r="I101"/>
  <c r="I93"/>
  <c r="I95"/>
  <c r="I94"/>
  <c r="I91"/>
  <c r="I90"/>
  <c r="I81"/>
  <c r="I84"/>
  <c r="I82"/>
  <c r="I80"/>
  <c r="I86"/>
  <c r="I79"/>
  <c r="I64"/>
  <c r="I66"/>
  <c r="I65"/>
  <c r="I69"/>
  <c r="I68"/>
  <c r="I67"/>
  <c r="I75"/>
  <c r="I76"/>
  <c r="I63"/>
  <c r="I74"/>
  <c r="I44"/>
  <c r="I38"/>
  <c r="I37"/>
  <c r="I50"/>
  <c r="I45"/>
  <c r="I42"/>
  <c r="I31"/>
  <c r="I49"/>
  <c r="I46"/>
  <c r="I34"/>
  <c r="I57"/>
  <c r="I40"/>
  <c r="I30"/>
  <c r="I41"/>
  <c r="I55"/>
  <c r="I32"/>
  <c r="I47"/>
  <c r="I29"/>
  <c r="I33"/>
  <c r="I52"/>
  <c r="I35"/>
  <c r="I59"/>
  <c r="I39"/>
  <c r="I36"/>
  <c r="I23"/>
  <c r="I21"/>
  <c r="I8"/>
  <c r="I24"/>
  <c r="I22"/>
  <c r="I5"/>
  <c r="I26"/>
  <c r="I7"/>
  <c r="I12"/>
  <c r="I4"/>
  <c r="I14"/>
  <c r="I13"/>
  <c r="I25"/>
  <c r="I16"/>
  <c r="I11"/>
  <c r="I9"/>
  <c r="I3"/>
  <c r="I15"/>
  <c r="I10"/>
  <c r="I6"/>
  <c r="I17"/>
</calcChain>
</file>

<file path=xl/sharedStrings.xml><?xml version="1.0" encoding="utf-8"?>
<sst xmlns="http://schemas.openxmlformats.org/spreadsheetml/2006/main" count="1821" uniqueCount="361">
  <si>
    <t>Ashdown Forest</t>
  </si>
  <si>
    <t>JUNIORS</t>
  </si>
  <si>
    <t>ILYA KORCHEV</t>
  </si>
  <si>
    <t>9-56.</t>
  </si>
  <si>
    <t>EAST</t>
  </si>
  <si>
    <t>U/11B</t>
  </si>
  <si>
    <t>LUKE DRAPER</t>
  </si>
  <si>
    <t>10-00</t>
  </si>
  <si>
    <t>WAD</t>
  </si>
  <si>
    <t>GEORGE BUNE</t>
  </si>
  <si>
    <t>10-37.</t>
  </si>
  <si>
    <t>HAC</t>
  </si>
  <si>
    <t>FIN LUMBER-FRY</t>
  </si>
  <si>
    <t>10-52.</t>
  </si>
  <si>
    <t>HAIL</t>
  </si>
  <si>
    <t>JACOB SMITH</t>
  </si>
  <si>
    <t>11-08.</t>
  </si>
  <si>
    <t>CROW</t>
  </si>
  <si>
    <t>SAMUAL FOTHERINGHAM</t>
  </si>
  <si>
    <t>11-58.</t>
  </si>
  <si>
    <t>CPA</t>
  </si>
  <si>
    <t>CHARLIE BULTEEL</t>
  </si>
  <si>
    <t>13-09.</t>
  </si>
  <si>
    <t>BEX</t>
  </si>
  <si>
    <t>HENRY MANN</t>
  </si>
  <si>
    <t>13-28.</t>
  </si>
  <si>
    <t>HARRIET NICKOLLS</t>
  </si>
  <si>
    <t>11-13.</t>
  </si>
  <si>
    <t>U/11G</t>
  </si>
  <si>
    <t>MARY BARLOW</t>
  </si>
  <si>
    <t>11-59.</t>
  </si>
  <si>
    <t>UN</t>
  </si>
  <si>
    <t>FFION SHARP</t>
  </si>
  <si>
    <t>GEORGINA NICKOLLS</t>
  </si>
  <si>
    <t>12-00</t>
  </si>
  <si>
    <t>NESTA PRING</t>
  </si>
  <si>
    <t>13-22.</t>
  </si>
  <si>
    <t>LEW</t>
  </si>
  <si>
    <t>MOLLIE BUNE</t>
  </si>
  <si>
    <t>13-24.</t>
  </si>
  <si>
    <t>ELLA LUTCHFORD-COLE</t>
  </si>
  <si>
    <t>14-16.</t>
  </si>
  <si>
    <t>DARCY PRING</t>
  </si>
  <si>
    <t>11-15.</t>
  </si>
  <si>
    <t>U/13G</t>
  </si>
  <si>
    <t>EVE TAYLOR</t>
  </si>
  <si>
    <t>11-34.</t>
  </si>
  <si>
    <t>PHOEBE DACHTLER</t>
  </si>
  <si>
    <t>12-23.</t>
  </si>
  <si>
    <t>MEGAN EATON</t>
  </si>
  <si>
    <t>12-37.</t>
  </si>
  <si>
    <t>JOSHUA WAKEFIELD</t>
  </si>
  <si>
    <t>10-38.</t>
  </si>
  <si>
    <t>ERITH</t>
  </si>
  <si>
    <t>U/13B</t>
  </si>
  <si>
    <t>ALEX SOLOSHENKO</t>
  </si>
  <si>
    <t>11-54.</t>
  </si>
  <si>
    <t>MARCO PICCO</t>
  </si>
  <si>
    <t>13-05.</t>
  </si>
  <si>
    <t>JACK TEMPLETON ??</t>
  </si>
  <si>
    <t>13-10.</t>
  </si>
  <si>
    <t>WRONG RACE</t>
  </si>
  <si>
    <t>TEGAN ROBERTS</t>
  </si>
  <si>
    <t>11-49.</t>
  </si>
  <si>
    <t>U/15G</t>
  </si>
  <si>
    <t>REUBEN COPPARD</t>
  </si>
  <si>
    <t>19-17</t>
  </si>
  <si>
    <t>U/15B</t>
  </si>
  <si>
    <t>MATTHEW TERRY</t>
  </si>
  <si>
    <t>16-30</t>
  </si>
  <si>
    <t>RUNW</t>
  </si>
  <si>
    <t>U/17B</t>
  </si>
  <si>
    <t>BILLY WOOTEN</t>
  </si>
  <si>
    <t>18-26</t>
  </si>
  <si>
    <t>SEA</t>
  </si>
  <si>
    <t>HOPE SANKEY</t>
  </si>
  <si>
    <t>17-14</t>
  </si>
  <si>
    <t>EVIE TAPPER</t>
  </si>
  <si>
    <t>20-19</t>
  </si>
  <si>
    <t>Snape Wood</t>
  </si>
  <si>
    <t>Black Cap</t>
  </si>
  <si>
    <t>Warren Hill</t>
  </si>
  <si>
    <t>UNDER 8</t>
  </si>
  <si>
    <t>2-49.</t>
  </si>
  <si>
    <t>U8G</t>
  </si>
  <si>
    <t>HANNAH BECKETT</t>
  </si>
  <si>
    <t>3-05.</t>
  </si>
  <si>
    <t>JONTI HUDSON</t>
  </si>
  <si>
    <t>3-21.</t>
  </si>
  <si>
    <t>U8B</t>
  </si>
  <si>
    <t>MIA PICCO</t>
  </si>
  <si>
    <t>3-40.</t>
  </si>
  <si>
    <t>NATHAN BUTCHER</t>
  </si>
  <si>
    <t>19-35.</t>
  </si>
  <si>
    <t>CAMERON SHARP</t>
  </si>
  <si>
    <t>7-43.</t>
  </si>
  <si>
    <t>U17B</t>
  </si>
  <si>
    <t>SHORT COURSE</t>
  </si>
  <si>
    <t>LUCA PICCO</t>
  </si>
  <si>
    <t>8-12.</t>
  </si>
  <si>
    <t>BILLY WOOTTEN</t>
  </si>
  <si>
    <t>20-21.</t>
  </si>
  <si>
    <t>SEAF</t>
  </si>
  <si>
    <t>RAE LEFAY</t>
  </si>
  <si>
    <t>7-39.</t>
  </si>
  <si>
    <t>U15G</t>
  </si>
  <si>
    <t>HOPE SANKY</t>
  </si>
  <si>
    <t>19-48.</t>
  </si>
  <si>
    <t>MADDIE BRANDT</t>
  </si>
  <si>
    <t>21-02.</t>
  </si>
  <si>
    <t>LOTTIE CRATHERN</t>
  </si>
  <si>
    <t>21-43.</t>
  </si>
  <si>
    <t>BRT</t>
  </si>
  <si>
    <t>EMILY SHAPTON</t>
  </si>
  <si>
    <t>22-21.</t>
  </si>
  <si>
    <t>JAMES JEWELL</t>
  </si>
  <si>
    <t>6-52.</t>
  </si>
  <si>
    <t>U15B</t>
  </si>
  <si>
    <t>ANDIE HEDGER</t>
  </si>
  <si>
    <t>20-07.</t>
  </si>
  <si>
    <t>BOBBY SMITH</t>
  </si>
  <si>
    <t>20-25.</t>
  </si>
  <si>
    <t>GIOVANNI CURRAH</t>
  </si>
  <si>
    <t>21-20.</t>
  </si>
  <si>
    <t>FERDI IBRAHIM</t>
  </si>
  <si>
    <t>21-50.</t>
  </si>
  <si>
    <t>RUBIN COPPARD</t>
  </si>
  <si>
    <t>22-00.</t>
  </si>
  <si>
    <t>7-55.</t>
  </si>
  <si>
    <t>U13G</t>
  </si>
  <si>
    <t>ZOE WRIGHT</t>
  </si>
  <si>
    <t>8-25.</t>
  </si>
  <si>
    <t>NAOMI FRAIS</t>
  </si>
  <si>
    <t>08-42.</t>
  </si>
  <si>
    <t>MATILDA CASSIDY</t>
  </si>
  <si>
    <t>08-43.</t>
  </si>
  <si>
    <t>08-45.</t>
  </si>
  <si>
    <t>ELOISE HOPE</t>
  </si>
  <si>
    <t>09-15.</t>
  </si>
  <si>
    <t>ELENA CURRAH</t>
  </si>
  <si>
    <t>9-42.</t>
  </si>
  <si>
    <t>7-22.</t>
  </si>
  <si>
    <t>U13B</t>
  </si>
  <si>
    <t>JAMES BACKHOUSE</t>
  </si>
  <si>
    <t>8-03.</t>
  </si>
  <si>
    <t>ZANTE WESTBROOK</t>
  </si>
  <si>
    <t>8-04.</t>
  </si>
  <si>
    <t>MARIO PICCO</t>
  </si>
  <si>
    <t>8-20.</t>
  </si>
  <si>
    <t>TOM DOWLE</t>
  </si>
  <si>
    <t>8-22.</t>
  </si>
  <si>
    <t>EAST/BDY</t>
  </si>
  <si>
    <t>LUCA HUNTER</t>
  </si>
  <si>
    <t>08-40.</t>
  </si>
  <si>
    <t>PHOEBE DATCHLER</t>
  </si>
  <si>
    <t>7-56.</t>
  </si>
  <si>
    <t>U11G</t>
  </si>
  <si>
    <t>8-01.</t>
  </si>
  <si>
    <t>8-07.</t>
  </si>
  <si>
    <t>8-11.</t>
  </si>
  <si>
    <t>SAFIA BECKETT</t>
  </si>
  <si>
    <t>08-36.</t>
  </si>
  <si>
    <t>TIGGY COOPER</t>
  </si>
  <si>
    <t>08-44.</t>
  </si>
  <si>
    <t>09-13.</t>
  </si>
  <si>
    <t>EMILY CARDEN</t>
  </si>
  <si>
    <t>09-17.</t>
  </si>
  <si>
    <t>CHLOE SMITH</t>
  </si>
  <si>
    <t>9-46.</t>
  </si>
  <si>
    <t>REBECCA ANSCOMBE</t>
  </si>
  <si>
    <t>9-52.</t>
  </si>
  <si>
    <t>KIERSTON VANSTONE</t>
  </si>
  <si>
    <t>11-25.</t>
  </si>
  <si>
    <t>MIKAELA WRENN</t>
  </si>
  <si>
    <t>11-31.</t>
  </si>
  <si>
    <t>FRANCESCA CURRAH</t>
  </si>
  <si>
    <t>11-33.</t>
  </si>
  <si>
    <t>FINLAY GOODMAN</t>
  </si>
  <si>
    <t>6-47.</t>
  </si>
  <si>
    <t>HR</t>
  </si>
  <si>
    <t>U11B</t>
  </si>
  <si>
    <t>7-02.</t>
  </si>
  <si>
    <t>7-11.</t>
  </si>
  <si>
    <t>7-20.</t>
  </si>
  <si>
    <t>7-42.</t>
  </si>
  <si>
    <t>7-48.</t>
  </si>
  <si>
    <t>ALEXSANDER SOLOSHENKO</t>
  </si>
  <si>
    <t>7-54.</t>
  </si>
  <si>
    <t>OLIVER GOODMAN</t>
  </si>
  <si>
    <t>8-08.</t>
  </si>
  <si>
    <t>FRANCO GLOVER</t>
  </si>
  <si>
    <t>8-17.</t>
  </si>
  <si>
    <t>JACK TEMPLETON</t>
  </si>
  <si>
    <t>8-21.</t>
  </si>
  <si>
    <t>8-35.</t>
  </si>
  <si>
    <t>CODY HART</t>
  </si>
  <si>
    <t>08.41.</t>
  </si>
  <si>
    <t>OLIVER NOBLE</t>
  </si>
  <si>
    <t>08-49.</t>
  </si>
  <si>
    <t>HENRY BURCHETT</t>
  </si>
  <si>
    <t>08-53.</t>
  </si>
  <si>
    <t>JACOB EATON</t>
  </si>
  <si>
    <t>9-08.</t>
  </si>
  <si>
    <t>ALEX MARTIN</t>
  </si>
  <si>
    <t>09-11.</t>
  </si>
  <si>
    <t>CAMERON CULHANE</t>
  </si>
  <si>
    <t>10-53.</t>
  </si>
  <si>
    <t>FINLEY GOODMAN</t>
  </si>
  <si>
    <t>6-26.</t>
  </si>
  <si>
    <t>6-38.</t>
  </si>
  <si>
    <t>7-04.</t>
  </si>
  <si>
    <t>7-06.</t>
  </si>
  <si>
    <t>7-10.</t>
  </si>
  <si>
    <t>CHARLIE BULTEEN</t>
  </si>
  <si>
    <t>8-29.</t>
  </si>
  <si>
    <t>8-33.</t>
  </si>
  <si>
    <t>MEAD</t>
  </si>
  <si>
    <t>8-44.</t>
  </si>
  <si>
    <t>LOUIS SANDERS</t>
  </si>
  <si>
    <t>9-00.</t>
  </si>
  <si>
    <t>NATHAN FRAIS</t>
  </si>
  <si>
    <t>9-21.</t>
  </si>
  <si>
    <t>MAX WILKINSON</t>
  </si>
  <si>
    <t>10-23.</t>
  </si>
  <si>
    <t>8-41.</t>
  </si>
  <si>
    <t>11-28.</t>
  </si>
  <si>
    <t>9-23.</t>
  </si>
  <si>
    <t>ROWAN CROUCH</t>
  </si>
  <si>
    <t>10-15.</t>
  </si>
  <si>
    <t>EDDIE WALLEY</t>
  </si>
  <si>
    <t>10-17.</t>
  </si>
  <si>
    <t>11-53.</t>
  </si>
  <si>
    <t>20-08.</t>
  </si>
  <si>
    <t>21-35.</t>
  </si>
  <si>
    <t>NO 715 HAS EMMA HOLDER'S NO. FROM EASTBOURNE</t>
  </si>
  <si>
    <t>F45</t>
  </si>
  <si>
    <t>8-46.</t>
  </si>
  <si>
    <t>AMY DOWLE</t>
  </si>
  <si>
    <t>9-01.</t>
  </si>
  <si>
    <t>9-13.</t>
  </si>
  <si>
    <t>9-54.</t>
  </si>
  <si>
    <t>11-02.</t>
  </si>
  <si>
    <t>12-21.</t>
  </si>
  <si>
    <t>6-56.</t>
  </si>
  <si>
    <t>7-32.</t>
  </si>
  <si>
    <t>ZANTE GREGORY-WESTBROOK</t>
  </si>
  <si>
    <t>7-57.</t>
  </si>
  <si>
    <t>8-40.</t>
  </si>
  <si>
    <t>WRONG NO.</t>
  </si>
  <si>
    <t>5-50.</t>
  </si>
  <si>
    <t>5-53.</t>
  </si>
  <si>
    <t>6-10.</t>
  </si>
  <si>
    <t>6-28.</t>
  </si>
  <si>
    <t>6-29.</t>
  </si>
  <si>
    <t>ALEXANDER SOLOSHENKO</t>
  </si>
  <si>
    <t>7-03.</t>
  </si>
  <si>
    <t>DS</t>
  </si>
  <si>
    <t>7-26.</t>
  </si>
  <si>
    <t>7-52.</t>
  </si>
  <si>
    <t>HARRY M???</t>
  </si>
  <si>
    <t>8-53.</t>
  </si>
  <si>
    <t>9-10.</t>
  </si>
  <si>
    <t>9-11.</t>
  </si>
  <si>
    <t>9-19.</t>
  </si>
  <si>
    <t>ISOBELL EDWARDSON</t>
  </si>
  <si>
    <t>7-08.</t>
  </si>
  <si>
    <t>GEORGINA NICKALLS</t>
  </si>
  <si>
    <t>7-16.</t>
  </si>
  <si>
    <t>HARIET NICKOLLS</t>
  </si>
  <si>
    <t>7-46.</t>
  </si>
  <si>
    <t>ELLA LUCHFORD-COLE</t>
  </si>
  <si>
    <t>DORA TASASSI-GILL</t>
  </si>
  <si>
    <t>8-47.</t>
  </si>
  <si>
    <t>8-56.</t>
  </si>
  <si>
    <t>11-01.</t>
  </si>
  <si>
    <t>KIERA WRENN</t>
  </si>
  <si>
    <t>EMILIE SHAPTON</t>
  </si>
  <si>
    <t>15-18.</t>
  </si>
  <si>
    <t>6-55.</t>
  </si>
  <si>
    <t>7-05.</t>
  </si>
  <si>
    <t>MATTIE CASSIDY</t>
  </si>
  <si>
    <t>7-35.</t>
  </si>
  <si>
    <t>6-24.</t>
  </si>
  <si>
    <t>ZACH MORRIS</t>
  </si>
  <si>
    <t>13-26.</t>
  </si>
  <si>
    <t>MADDY BRANDT</t>
  </si>
  <si>
    <t>13-52.</t>
  </si>
  <si>
    <t>12-55.</t>
  </si>
  <si>
    <t>15-05.</t>
  </si>
  <si>
    <t>12-16.</t>
  </si>
  <si>
    <t>RW</t>
  </si>
  <si>
    <t>TOTAL</t>
  </si>
  <si>
    <t>Best 4 results count for overall total (20 for 1st place, 19 for 2nd, …)</t>
  </si>
  <si>
    <t>Heathfield Park</t>
  </si>
  <si>
    <t>Pett</t>
  </si>
  <si>
    <t>RWED</t>
  </si>
  <si>
    <t>11-26.</t>
  </si>
  <si>
    <t>12-25.</t>
  </si>
  <si>
    <t>13-07.</t>
  </si>
  <si>
    <t>NANCY BARLOW</t>
  </si>
  <si>
    <t>10-58.</t>
  </si>
  <si>
    <t>12-28.</t>
  </si>
  <si>
    <t>12-32.</t>
  </si>
  <si>
    <t>CHARLOTTE WAINFORD</t>
  </si>
  <si>
    <t>12-42.</t>
  </si>
  <si>
    <t>14-39</t>
  </si>
  <si>
    <t>EDWARD CARR-TAYLOR</t>
  </si>
  <si>
    <t>11-22.</t>
  </si>
  <si>
    <t>JOSH WAKEFIELD</t>
  </si>
  <si>
    <t>11-50.</t>
  </si>
  <si>
    <t>13-04.</t>
  </si>
  <si>
    <t>WILLIAM BLAYDON</t>
  </si>
  <si>
    <t>13-11.</t>
  </si>
  <si>
    <t>HEAT</t>
  </si>
  <si>
    <t>14-10.</t>
  </si>
  <si>
    <t>13-15.</t>
  </si>
  <si>
    <t>13-51.</t>
  </si>
  <si>
    <t>ELLA LUCKFORD-COLE</t>
  </si>
  <si>
    <t>14-22.</t>
  </si>
  <si>
    <t>MARTHA WYNN</t>
  </si>
  <si>
    <t>14-44</t>
  </si>
  <si>
    <t>SOFIA DIACON</t>
  </si>
  <si>
    <t>16-07.</t>
  </si>
  <si>
    <t>17-00</t>
  </si>
  <si>
    <t>MICHAELA WRENN</t>
  </si>
  <si>
    <t>20-42.</t>
  </si>
  <si>
    <t>20-45</t>
  </si>
  <si>
    <t>10-05.</t>
  </si>
  <si>
    <t>10-20.</t>
  </si>
  <si>
    <t>10-47.</t>
  </si>
  <si>
    <t>11-17.</t>
  </si>
  <si>
    <t>ARTHUR MUNT</t>
  </si>
  <si>
    <t>11-30.</t>
  </si>
  <si>
    <t>11-37.</t>
  </si>
  <si>
    <t>12-19.</t>
  </si>
  <si>
    <t>GEORGE WAINFORD</t>
  </si>
  <si>
    <t>13-58.</t>
  </si>
  <si>
    <t>ALEXANDER MARTIN</t>
  </si>
  <si>
    <t>14-02.</t>
  </si>
  <si>
    <t>1036/56</t>
  </si>
  <si>
    <t>GEORGE BLAYDON</t>
  </si>
  <si>
    <t>14-49.</t>
  </si>
  <si>
    <t>FINLAY DIACON</t>
  </si>
  <si>
    <t>14-56.</t>
  </si>
  <si>
    <t>HOW BLAYDON</t>
  </si>
  <si>
    <t>15-41.</t>
  </si>
  <si>
    <t>ELLIS WATTS</t>
  </si>
  <si>
    <t>15-58.</t>
  </si>
  <si>
    <t>HENRY WAINFORD</t>
  </si>
  <si>
    <t>16-02.</t>
  </si>
  <si>
    <t>16-40.</t>
  </si>
  <si>
    <t>16-41.</t>
  </si>
  <si>
    <t>ANTONY MANNI???</t>
  </si>
  <si>
    <t>16-56.</t>
  </si>
  <si>
    <t>HEA</t>
  </si>
  <si>
    <t>Ran in wrong race</t>
  </si>
  <si>
    <t>Number running 6 races</t>
  </si>
  <si>
    <t>Number running 5 races</t>
  </si>
  <si>
    <t>Number running 4 races</t>
  </si>
  <si>
    <t>RUNNERS</t>
  </si>
  <si>
    <t>Races run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</si>
</sst>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7" fontId="0" fillId="0" borderId="0" xfId="0" applyNumberFormat="1"/>
    <xf numFmtId="0" fontId="0" fillId="0" borderId="0" xfId="0" applyFont="1"/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/>
    <xf numFmtId="0" fontId="1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O78"/>
  <sheetViews>
    <sheetView topLeftCell="A28" workbookViewId="0">
      <selection activeCell="A12" sqref="A12"/>
    </sheetView>
  </sheetViews>
  <sheetFormatPr defaultRowHeight="15"/>
  <cols>
    <col min="3" max="3" width="18.28515625" customWidth="1"/>
    <col min="7" max="7" width="36.7109375" customWidth="1"/>
    <col min="8" max="9" width="9.140625" style="1"/>
    <col min="10" max="10" width="23.7109375" style="1" bestFit="1" customWidth="1"/>
    <col min="11" max="13" width="9.140625" style="1"/>
    <col min="14" max="14" width="20" style="1" customWidth="1"/>
    <col min="17" max="17" width="23.28515625" customWidth="1"/>
    <col min="19" max="20" width="9.140625" style="1"/>
    <col min="21" max="21" width="2.42578125" customWidth="1"/>
    <col min="22" max="22" width="5.140625" customWidth="1"/>
    <col min="23" max="23" width="6.28515625" customWidth="1"/>
    <col min="24" max="24" width="23.7109375" bestFit="1" customWidth="1"/>
    <col min="28" max="28" width="3.7109375" customWidth="1"/>
    <col min="29" max="29" width="5.140625" style="14" customWidth="1"/>
    <col min="30" max="30" width="6.140625" style="14" customWidth="1"/>
    <col min="31" max="31" width="23.7109375" style="14" bestFit="1" customWidth="1"/>
    <col min="32" max="34" width="9.140625" style="14"/>
    <col min="35" max="35" width="5.28515625" style="14" customWidth="1"/>
    <col min="36" max="36" width="5.5703125" style="14" customWidth="1"/>
    <col min="37" max="37" width="7.140625" style="14" customWidth="1"/>
    <col min="38" max="38" width="23.7109375" style="14" bestFit="1" customWidth="1"/>
    <col min="39" max="41" width="9.140625" style="14"/>
  </cols>
  <sheetData>
    <row r="1" spans="1:41" ht="18.75">
      <c r="A1" s="33" t="s">
        <v>79</v>
      </c>
      <c r="B1" s="33"/>
      <c r="C1" s="33"/>
      <c r="D1" s="33"/>
      <c r="E1" s="33"/>
      <c r="F1" s="33"/>
      <c r="H1" s="33" t="s">
        <v>80</v>
      </c>
      <c r="I1" s="33"/>
      <c r="J1" s="33"/>
      <c r="K1" s="33"/>
      <c r="L1" s="33"/>
      <c r="M1" s="33"/>
      <c r="O1" s="33" t="s">
        <v>81</v>
      </c>
      <c r="P1" s="33"/>
      <c r="Q1" s="33"/>
      <c r="R1" s="33"/>
      <c r="S1" s="33"/>
      <c r="T1" s="33"/>
      <c r="V1" s="33" t="s">
        <v>0</v>
      </c>
      <c r="W1" s="33"/>
      <c r="X1" s="33"/>
      <c r="Y1" s="33"/>
      <c r="Z1" s="33"/>
      <c r="AA1" s="33"/>
      <c r="AC1" s="33" t="s">
        <v>293</v>
      </c>
      <c r="AD1" s="33"/>
      <c r="AE1" s="33"/>
      <c r="AF1" s="33"/>
      <c r="AG1" s="33"/>
      <c r="AH1" s="33"/>
      <c r="AI1" s="24"/>
      <c r="AJ1" s="33" t="s">
        <v>294</v>
      </c>
      <c r="AK1" s="33"/>
      <c r="AL1" s="33"/>
      <c r="AM1" s="33"/>
      <c r="AN1" s="33"/>
      <c r="AO1" s="33"/>
    </row>
    <row r="3" spans="1:41">
      <c r="A3" s="2"/>
      <c r="B3" s="2"/>
      <c r="C3" s="8" t="s">
        <v>1</v>
      </c>
      <c r="D3" s="2"/>
      <c r="E3" s="2"/>
      <c r="F3" s="2"/>
      <c r="G3" s="2"/>
      <c r="J3" s="1" t="s">
        <v>1</v>
      </c>
      <c r="K3" s="3"/>
      <c r="L3" s="3"/>
      <c r="M3" s="3"/>
      <c r="N3" s="3"/>
      <c r="O3" s="11"/>
      <c r="P3" s="11"/>
      <c r="Q3" s="10" t="s">
        <v>1</v>
      </c>
      <c r="R3" s="11"/>
      <c r="S3" s="11"/>
      <c r="T3" s="11"/>
      <c r="V3" s="16"/>
      <c r="W3" s="16"/>
      <c r="X3" s="15" t="s">
        <v>1</v>
      </c>
      <c r="Y3" s="16"/>
      <c r="Z3" s="16"/>
      <c r="AA3" s="16"/>
      <c r="AB3" s="3"/>
      <c r="AC3" s="16"/>
      <c r="AD3" s="16"/>
      <c r="AE3" s="15" t="s">
        <v>1</v>
      </c>
      <c r="AF3" s="16"/>
      <c r="AG3" s="16"/>
      <c r="AH3" s="16"/>
      <c r="AI3" s="16"/>
      <c r="AJ3" s="16"/>
      <c r="AK3" s="16"/>
      <c r="AL3" s="15" t="s">
        <v>1</v>
      </c>
      <c r="AM3" s="16"/>
      <c r="AN3" s="16"/>
      <c r="AO3" s="16"/>
    </row>
    <row r="4" spans="1:41">
      <c r="A4" s="1"/>
      <c r="B4" s="1"/>
      <c r="C4" s="1" t="s">
        <v>82</v>
      </c>
      <c r="D4" s="1"/>
      <c r="E4" s="1"/>
      <c r="F4" s="1"/>
      <c r="G4" s="1"/>
      <c r="H4" s="1">
        <v>1</v>
      </c>
      <c r="I4" s="1">
        <v>800</v>
      </c>
      <c r="J4" s="1" t="s">
        <v>2</v>
      </c>
      <c r="K4" s="4" t="s">
        <v>3</v>
      </c>
      <c r="L4" s="3" t="s">
        <v>4</v>
      </c>
      <c r="M4" s="3" t="s">
        <v>5</v>
      </c>
      <c r="N4" s="3"/>
      <c r="O4" s="12">
        <v>1</v>
      </c>
      <c r="P4" s="12">
        <v>703</v>
      </c>
      <c r="Q4" s="9" t="s">
        <v>207</v>
      </c>
      <c r="R4" s="12" t="s">
        <v>208</v>
      </c>
      <c r="S4" s="12" t="s">
        <v>179</v>
      </c>
      <c r="T4" s="12" t="s">
        <v>5</v>
      </c>
      <c r="V4" s="17">
        <v>1</v>
      </c>
      <c r="W4" s="17">
        <v>918</v>
      </c>
      <c r="X4" s="14" t="s">
        <v>177</v>
      </c>
      <c r="Y4" s="18" t="s">
        <v>249</v>
      </c>
      <c r="Z4" s="17" t="s">
        <v>179</v>
      </c>
      <c r="AA4" s="17" t="s">
        <v>180</v>
      </c>
      <c r="AB4" s="3"/>
      <c r="AC4" s="25">
        <v>1</v>
      </c>
      <c r="AD4" s="25">
        <v>1061</v>
      </c>
      <c r="AE4" s="14" t="s">
        <v>68</v>
      </c>
      <c r="AF4" s="25" t="s">
        <v>7</v>
      </c>
      <c r="AG4" s="25" t="s">
        <v>295</v>
      </c>
      <c r="AH4" s="25" t="s">
        <v>96</v>
      </c>
      <c r="AI4" s="25"/>
      <c r="AJ4" s="25"/>
      <c r="AK4" s="25"/>
      <c r="AM4" s="18"/>
      <c r="AN4" s="25"/>
      <c r="AO4" s="25"/>
    </row>
    <row r="5" spans="1:41">
      <c r="A5" s="1">
        <v>1</v>
      </c>
      <c r="B5" s="1">
        <v>466</v>
      </c>
      <c r="C5" s="1" t="s">
        <v>38</v>
      </c>
      <c r="D5" s="7" t="s">
        <v>83</v>
      </c>
      <c r="E5" s="1" t="s">
        <v>11</v>
      </c>
      <c r="F5" s="1" t="s">
        <v>84</v>
      </c>
      <c r="G5" s="1"/>
      <c r="H5" s="1">
        <v>2</v>
      </c>
      <c r="I5" s="1">
        <v>127</v>
      </c>
      <c r="J5" s="1" t="s">
        <v>6</v>
      </c>
      <c r="K5" s="3" t="s">
        <v>7</v>
      </c>
      <c r="L5" s="3" t="s">
        <v>8</v>
      </c>
      <c r="M5" s="3" t="s">
        <v>5</v>
      </c>
      <c r="N5" s="3"/>
      <c r="O5" s="12">
        <v>2</v>
      </c>
      <c r="P5" s="12">
        <v>713</v>
      </c>
      <c r="Q5" s="9" t="s">
        <v>2</v>
      </c>
      <c r="R5" s="12" t="s">
        <v>209</v>
      </c>
      <c r="S5" s="12" t="s">
        <v>151</v>
      </c>
      <c r="T5" s="12" t="s">
        <v>5</v>
      </c>
      <c r="V5" s="17">
        <v>2</v>
      </c>
      <c r="W5" s="17">
        <v>879</v>
      </c>
      <c r="X5" s="14" t="s">
        <v>2</v>
      </c>
      <c r="Y5" s="18" t="s">
        <v>250</v>
      </c>
      <c r="Z5" s="17" t="s">
        <v>151</v>
      </c>
      <c r="AA5" s="17" t="s">
        <v>180</v>
      </c>
      <c r="AB5" s="3"/>
      <c r="AJ5" s="25"/>
      <c r="AK5" s="25"/>
      <c r="AM5" s="18"/>
      <c r="AN5" s="25"/>
      <c r="AO5" s="25"/>
    </row>
    <row r="6" spans="1:41">
      <c r="A6" s="1">
        <v>2</v>
      </c>
      <c r="B6" s="1">
        <v>480</v>
      </c>
      <c r="C6" s="1" t="s">
        <v>85</v>
      </c>
      <c r="D6" s="1" t="s">
        <v>86</v>
      </c>
      <c r="E6" s="1" t="s">
        <v>31</v>
      </c>
      <c r="F6" s="1" t="s">
        <v>84</v>
      </c>
      <c r="G6" s="1"/>
      <c r="H6" s="1">
        <v>3</v>
      </c>
      <c r="I6" s="1">
        <v>784</v>
      </c>
      <c r="J6" s="1" t="s">
        <v>9</v>
      </c>
      <c r="K6" s="4" t="s">
        <v>10</v>
      </c>
      <c r="L6" s="3" t="s">
        <v>11</v>
      </c>
      <c r="M6" s="3" t="s">
        <v>5</v>
      </c>
      <c r="N6" s="3"/>
      <c r="O6" s="12">
        <v>3</v>
      </c>
      <c r="P6" s="12">
        <v>706</v>
      </c>
      <c r="Q6" s="9" t="s">
        <v>12</v>
      </c>
      <c r="R6" s="12" t="s">
        <v>210</v>
      </c>
      <c r="S6" s="12" t="s">
        <v>14</v>
      </c>
      <c r="T6" s="12" t="s">
        <v>5</v>
      </c>
      <c r="V6" s="17">
        <v>3</v>
      </c>
      <c r="W6" s="17">
        <v>127</v>
      </c>
      <c r="X6" s="14" t="s">
        <v>6</v>
      </c>
      <c r="Y6" s="17" t="s">
        <v>251</v>
      </c>
      <c r="Z6" s="17" t="s">
        <v>8</v>
      </c>
      <c r="AA6" s="17" t="s">
        <v>180</v>
      </c>
      <c r="AB6" s="3"/>
      <c r="AC6" s="25">
        <v>8</v>
      </c>
      <c r="AD6" s="25">
        <v>1031</v>
      </c>
      <c r="AE6" s="14" t="s">
        <v>75</v>
      </c>
      <c r="AF6" s="18" t="s">
        <v>296</v>
      </c>
      <c r="AG6" s="25" t="s">
        <v>23</v>
      </c>
      <c r="AH6" s="25" t="s">
        <v>105</v>
      </c>
      <c r="AI6" s="25"/>
      <c r="AJ6" s="25"/>
      <c r="AK6" s="25"/>
      <c r="AM6" s="25"/>
      <c r="AN6" s="25"/>
      <c r="AO6" s="25"/>
    </row>
    <row r="7" spans="1:41">
      <c r="A7" s="1">
        <v>3</v>
      </c>
      <c r="B7" s="1">
        <v>499</v>
      </c>
      <c r="C7" s="1" t="s">
        <v>87</v>
      </c>
      <c r="D7" s="1" t="s">
        <v>88</v>
      </c>
      <c r="E7" s="1" t="s">
        <v>8</v>
      </c>
      <c r="F7" s="1" t="s">
        <v>89</v>
      </c>
      <c r="G7" s="1"/>
      <c r="H7" s="1">
        <v>4</v>
      </c>
      <c r="I7" s="1">
        <v>780</v>
      </c>
      <c r="J7" s="1" t="s">
        <v>12</v>
      </c>
      <c r="K7" s="4" t="s">
        <v>13</v>
      </c>
      <c r="L7" s="3" t="s">
        <v>14</v>
      </c>
      <c r="M7" s="3" t="s">
        <v>5</v>
      </c>
      <c r="N7" s="3"/>
      <c r="O7" s="12">
        <v>4</v>
      </c>
      <c r="P7" s="12">
        <v>715</v>
      </c>
      <c r="Q7" s="9"/>
      <c r="R7" s="12" t="s">
        <v>211</v>
      </c>
      <c r="S7" s="32" t="s">
        <v>248</v>
      </c>
      <c r="T7" s="32"/>
      <c r="V7" s="17">
        <v>4</v>
      </c>
      <c r="W7" s="17">
        <v>898</v>
      </c>
      <c r="X7" s="14" t="s">
        <v>9</v>
      </c>
      <c r="Y7" s="17" t="s">
        <v>252</v>
      </c>
      <c r="Z7" s="17" t="s">
        <v>11</v>
      </c>
      <c r="AA7" s="17" t="s">
        <v>180</v>
      </c>
      <c r="AB7" s="3"/>
      <c r="AC7" s="25">
        <v>12</v>
      </c>
      <c r="AD7" s="25">
        <v>1007</v>
      </c>
      <c r="AE7" s="14" t="s">
        <v>108</v>
      </c>
      <c r="AF7" s="25" t="s">
        <v>34</v>
      </c>
      <c r="AG7" s="25" t="s">
        <v>11</v>
      </c>
      <c r="AH7" s="25" t="s">
        <v>105</v>
      </c>
      <c r="AI7" s="25"/>
      <c r="AJ7" s="25"/>
      <c r="AK7" s="25"/>
      <c r="AM7" s="25"/>
      <c r="AN7" s="25"/>
      <c r="AO7" s="25"/>
    </row>
    <row r="8" spans="1:41">
      <c r="A8" s="1">
        <v>4</v>
      </c>
      <c r="B8" s="1">
        <v>493</v>
      </c>
      <c r="C8" s="1" t="s">
        <v>90</v>
      </c>
      <c r="D8" s="1" t="s">
        <v>91</v>
      </c>
      <c r="E8" s="1" t="s">
        <v>17</v>
      </c>
      <c r="F8" s="1" t="s">
        <v>84</v>
      </c>
      <c r="G8" s="1"/>
      <c r="H8" s="1">
        <v>5</v>
      </c>
      <c r="I8" s="1">
        <v>481</v>
      </c>
      <c r="J8" s="1" t="s">
        <v>15</v>
      </c>
      <c r="K8" s="3" t="s">
        <v>16</v>
      </c>
      <c r="L8" s="3" t="s">
        <v>17</v>
      </c>
      <c r="M8" s="3" t="s">
        <v>5</v>
      </c>
      <c r="N8" s="3"/>
      <c r="O8" s="12">
        <v>5</v>
      </c>
      <c r="P8" s="12">
        <v>721</v>
      </c>
      <c r="Q8" s="9" t="s">
        <v>9</v>
      </c>
      <c r="R8" s="12" t="s">
        <v>212</v>
      </c>
      <c r="S8" s="12" t="s">
        <v>11</v>
      </c>
      <c r="T8" s="12" t="s">
        <v>5</v>
      </c>
      <c r="V8" s="17">
        <v>5</v>
      </c>
      <c r="W8" s="17">
        <v>891</v>
      </c>
      <c r="X8" s="14" t="s">
        <v>12</v>
      </c>
      <c r="Y8" s="17" t="s">
        <v>253</v>
      </c>
      <c r="Z8" s="17" t="s">
        <v>14</v>
      </c>
      <c r="AA8" s="17" t="s">
        <v>180</v>
      </c>
      <c r="AB8" s="3"/>
      <c r="AJ8" s="25"/>
      <c r="AK8" s="25"/>
      <c r="AM8" s="25"/>
      <c r="AN8" s="25"/>
      <c r="AO8" s="25"/>
    </row>
    <row r="9" spans="1:41">
      <c r="A9" s="1"/>
      <c r="B9" s="1"/>
      <c r="C9" s="1"/>
      <c r="D9" s="1"/>
      <c r="E9" s="1"/>
      <c r="F9" s="1"/>
      <c r="G9" s="1"/>
      <c r="H9" s="1">
        <v>6</v>
      </c>
      <c r="I9" s="1">
        <v>788</v>
      </c>
      <c r="J9" s="1" t="s">
        <v>18</v>
      </c>
      <c r="K9" s="3" t="s">
        <v>19</v>
      </c>
      <c r="L9" s="3" t="s">
        <v>20</v>
      </c>
      <c r="M9" s="3" t="s">
        <v>5</v>
      </c>
      <c r="N9" s="3"/>
      <c r="O9" s="12">
        <v>6</v>
      </c>
      <c r="P9" s="12">
        <v>481</v>
      </c>
      <c r="Q9" s="9" t="s">
        <v>15</v>
      </c>
      <c r="R9" s="12" t="s">
        <v>185</v>
      </c>
      <c r="S9" s="12" t="s">
        <v>17</v>
      </c>
      <c r="T9" s="12" t="s">
        <v>5</v>
      </c>
      <c r="V9" s="17">
        <v>6</v>
      </c>
      <c r="W9" s="17">
        <v>841</v>
      </c>
      <c r="X9" s="14" t="s">
        <v>254</v>
      </c>
      <c r="Y9" s="17" t="s">
        <v>255</v>
      </c>
      <c r="Z9" s="17" t="s">
        <v>256</v>
      </c>
      <c r="AA9" s="17" t="s">
        <v>180</v>
      </c>
      <c r="AB9" s="3"/>
      <c r="AC9" s="25">
        <v>14</v>
      </c>
      <c r="AD9" s="25">
        <v>1019</v>
      </c>
      <c r="AE9" s="14" t="s">
        <v>65</v>
      </c>
      <c r="AF9" s="18" t="s">
        <v>297</v>
      </c>
      <c r="AG9" s="25" t="s">
        <v>17</v>
      </c>
      <c r="AH9" s="25" t="s">
        <v>117</v>
      </c>
      <c r="AI9" s="25"/>
      <c r="AJ9" s="25"/>
      <c r="AK9" s="25"/>
      <c r="AM9" s="25"/>
      <c r="AN9" s="25"/>
      <c r="AO9" s="25"/>
    </row>
    <row r="10" spans="1:41">
      <c r="A10" s="1">
        <v>1</v>
      </c>
      <c r="B10" s="1">
        <v>498</v>
      </c>
      <c r="C10" s="1" t="s">
        <v>92</v>
      </c>
      <c r="D10" s="1" t="s">
        <v>93</v>
      </c>
      <c r="E10" s="1" t="s">
        <v>8</v>
      </c>
      <c r="F10" s="1" t="s">
        <v>89</v>
      </c>
      <c r="G10" s="1" t="s">
        <v>61</v>
      </c>
      <c r="H10" s="1">
        <v>7</v>
      </c>
      <c r="I10" s="1">
        <v>782</v>
      </c>
      <c r="J10" s="1" t="s">
        <v>21</v>
      </c>
      <c r="K10" s="3" t="s">
        <v>22</v>
      </c>
      <c r="L10" s="3" t="s">
        <v>23</v>
      </c>
      <c r="M10" s="3" t="s">
        <v>5</v>
      </c>
      <c r="N10" s="3"/>
      <c r="O10" s="12">
        <v>7</v>
      </c>
      <c r="P10" s="12">
        <v>697</v>
      </c>
      <c r="Q10" s="9" t="s">
        <v>197</v>
      </c>
      <c r="R10" s="12" t="s">
        <v>193</v>
      </c>
      <c r="S10" s="12" t="s">
        <v>23</v>
      </c>
      <c r="T10" s="12" t="s">
        <v>5</v>
      </c>
      <c r="V10" s="17">
        <v>7</v>
      </c>
      <c r="W10" s="17">
        <v>481</v>
      </c>
      <c r="X10" s="14" t="s">
        <v>15</v>
      </c>
      <c r="Y10" s="17" t="s">
        <v>210</v>
      </c>
      <c r="Z10" s="17" t="s">
        <v>17</v>
      </c>
      <c r="AA10" s="17" t="s">
        <v>180</v>
      </c>
      <c r="AB10" s="3"/>
      <c r="AC10" s="25">
        <v>19</v>
      </c>
      <c r="AD10" s="25">
        <v>1059</v>
      </c>
      <c r="AE10" s="14" t="s">
        <v>124</v>
      </c>
      <c r="AF10" s="5" t="s">
        <v>298</v>
      </c>
      <c r="AG10" s="25" t="s">
        <v>23</v>
      </c>
      <c r="AH10" s="25" t="s">
        <v>117</v>
      </c>
      <c r="AI10" s="25"/>
      <c r="AJ10" s="25"/>
      <c r="AK10" s="25"/>
      <c r="AM10" s="25"/>
      <c r="AN10" s="25"/>
      <c r="AO10" s="25"/>
    </row>
    <row r="11" spans="1:41">
      <c r="A11" s="1"/>
      <c r="B11" s="1"/>
      <c r="C11" s="1"/>
      <c r="D11" s="1"/>
      <c r="E11" s="1"/>
      <c r="F11" s="1"/>
      <c r="G11" s="1"/>
      <c r="H11" s="1">
        <v>8</v>
      </c>
      <c r="I11" s="1">
        <v>797</v>
      </c>
      <c r="J11" s="1" t="s">
        <v>24</v>
      </c>
      <c r="K11" s="3" t="s">
        <v>25</v>
      </c>
      <c r="L11" s="3" t="s">
        <v>11</v>
      </c>
      <c r="M11" s="3" t="s">
        <v>5</v>
      </c>
      <c r="N11" s="3"/>
      <c r="O11" s="12">
        <v>8</v>
      </c>
      <c r="P11" s="12">
        <v>732</v>
      </c>
      <c r="Q11" s="9" t="s">
        <v>213</v>
      </c>
      <c r="R11" s="12" t="s">
        <v>214</v>
      </c>
      <c r="S11" s="12" t="s">
        <v>112</v>
      </c>
      <c r="T11" s="12" t="s">
        <v>5</v>
      </c>
      <c r="V11" s="17">
        <v>8</v>
      </c>
      <c r="W11" s="17">
        <v>858</v>
      </c>
      <c r="X11" s="14" t="s">
        <v>197</v>
      </c>
      <c r="Y11" s="17" t="s">
        <v>257</v>
      </c>
      <c r="Z11" s="17" t="s">
        <v>23</v>
      </c>
      <c r="AA11" s="17" t="s">
        <v>180</v>
      </c>
      <c r="AB11" s="3"/>
      <c r="AJ11" s="25"/>
      <c r="AK11" s="25"/>
      <c r="AM11" s="25"/>
      <c r="AN11" s="25"/>
      <c r="AO11" s="25"/>
    </row>
    <row r="12" spans="1:41">
      <c r="A12" s="1">
        <v>1</v>
      </c>
      <c r="B12" s="1">
        <v>508</v>
      </c>
      <c r="C12" s="1" t="s">
        <v>94</v>
      </c>
      <c r="D12" s="1" t="s">
        <v>95</v>
      </c>
      <c r="E12" s="1" t="s">
        <v>20</v>
      </c>
      <c r="F12" s="1" t="s">
        <v>96</v>
      </c>
      <c r="G12" s="1" t="s">
        <v>97</v>
      </c>
      <c r="O12" s="12">
        <v>9</v>
      </c>
      <c r="P12" s="12">
        <v>543</v>
      </c>
      <c r="Q12" s="9" t="s">
        <v>203</v>
      </c>
      <c r="R12" s="12" t="s">
        <v>215</v>
      </c>
      <c r="S12" s="12" t="s">
        <v>216</v>
      </c>
      <c r="T12" s="12" t="s">
        <v>5</v>
      </c>
      <c r="V12" s="17">
        <v>9</v>
      </c>
      <c r="W12" s="17">
        <v>543</v>
      </c>
      <c r="X12" s="14" t="s">
        <v>203</v>
      </c>
      <c r="Y12" s="17" t="s">
        <v>258</v>
      </c>
      <c r="Z12" s="17" t="s">
        <v>216</v>
      </c>
      <c r="AA12" s="17" t="s">
        <v>180</v>
      </c>
      <c r="AC12" s="25">
        <v>5</v>
      </c>
      <c r="AD12" s="25">
        <v>1078</v>
      </c>
      <c r="AE12" s="14" t="s">
        <v>299</v>
      </c>
      <c r="AF12" s="25" t="s">
        <v>300</v>
      </c>
      <c r="AG12" s="25" t="s">
        <v>11</v>
      </c>
      <c r="AH12" s="25" t="s">
        <v>129</v>
      </c>
      <c r="AI12" s="25"/>
      <c r="AJ12" s="25"/>
      <c r="AK12" s="25"/>
      <c r="AM12" s="25"/>
      <c r="AN12" s="25"/>
      <c r="AO12" s="25"/>
    </row>
    <row r="13" spans="1:41">
      <c r="A13" s="1">
        <v>2</v>
      </c>
      <c r="B13" s="1">
        <v>490</v>
      </c>
      <c r="C13" s="1" t="s">
        <v>98</v>
      </c>
      <c r="D13" s="1" t="s">
        <v>99</v>
      </c>
      <c r="E13" s="1" t="s">
        <v>17</v>
      </c>
      <c r="F13" s="1" t="s">
        <v>96</v>
      </c>
      <c r="G13" s="1" t="s">
        <v>97</v>
      </c>
      <c r="O13" s="12">
        <v>10</v>
      </c>
      <c r="P13" s="12">
        <v>705</v>
      </c>
      <c r="Q13" s="9" t="s">
        <v>188</v>
      </c>
      <c r="R13" s="12" t="s">
        <v>217</v>
      </c>
      <c r="S13" s="12" t="s">
        <v>179</v>
      </c>
      <c r="T13" s="12" t="s">
        <v>5</v>
      </c>
      <c r="V13" s="17">
        <v>10</v>
      </c>
      <c r="W13" s="17">
        <v>873</v>
      </c>
      <c r="X13" s="14" t="s">
        <v>21</v>
      </c>
      <c r="Y13" s="17" t="s">
        <v>128</v>
      </c>
      <c r="Z13" s="17" t="s">
        <v>23</v>
      </c>
      <c r="AA13" s="17" t="s">
        <v>180</v>
      </c>
      <c r="AC13" s="25">
        <v>15</v>
      </c>
      <c r="AD13" s="25">
        <v>1032</v>
      </c>
      <c r="AE13" s="14" t="s">
        <v>42</v>
      </c>
      <c r="AF13" s="25" t="s">
        <v>301</v>
      </c>
      <c r="AG13" s="25" t="s">
        <v>37</v>
      </c>
      <c r="AH13" s="25" t="s">
        <v>129</v>
      </c>
      <c r="AI13" s="25"/>
      <c r="AJ13" s="25"/>
      <c r="AK13" s="25"/>
      <c r="AM13" s="25"/>
      <c r="AN13" s="25"/>
      <c r="AO13" s="25"/>
    </row>
    <row r="14" spans="1:41">
      <c r="A14" s="1"/>
      <c r="B14" s="1"/>
      <c r="C14" s="1"/>
      <c r="D14" s="1"/>
      <c r="E14" s="1"/>
      <c r="F14" s="1"/>
      <c r="G14" s="1"/>
      <c r="O14" s="12">
        <v>11</v>
      </c>
      <c r="P14" s="12">
        <v>707</v>
      </c>
      <c r="Q14" s="9" t="s">
        <v>218</v>
      </c>
      <c r="R14" s="12" t="s">
        <v>219</v>
      </c>
      <c r="S14" s="12" t="s">
        <v>20</v>
      </c>
      <c r="T14" s="12" t="s">
        <v>5</v>
      </c>
      <c r="V14" s="17">
        <v>11</v>
      </c>
      <c r="W14" s="17">
        <v>859</v>
      </c>
      <c r="X14" s="14" t="s">
        <v>259</v>
      </c>
      <c r="Y14" s="17" t="s">
        <v>260</v>
      </c>
      <c r="Z14" s="17" t="s">
        <v>11</v>
      </c>
      <c r="AA14" s="17" t="s">
        <v>180</v>
      </c>
      <c r="AC14" s="25">
        <v>16</v>
      </c>
      <c r="AD14" s="25">
        <v>1018</v>
      </c>
      <c r="AE14" s="14" t="s">
        <v>245</v>
      </c>
      <c r="AF14" s="25" t="s">
        <v>302</v>
      </c>
      <c r="AG14" s="25" t="s">
        <v>17</v>
      </c>
      <c r="AH14" s="25" t="s">
        <v>129</v>
      </c>
      <c r="AI14" s="25"/>
      <c r="AJ14" s="25"/>
      <c r="AK14" s="25"/>
      <c r="AM14" s="25"/>
      <c r="AN14" s="25"/>
      <c r="AO14" s="25"/>
    </row>
    <row r="15" spans="1:41">
      <c r="A15" s="1">
        <v>1</v>
      </c>
      <c r="B15" s="1">
        <v>69</v>
      </c>
      <c r="C15" s="1" t="s">
        <v>100</v>
      </c>
      <c r="D15" s="1" t="s">
        <v>101</v>
      </c>
      <c r="E15" s="1" t="s">
        <v>102</v>
      </c>
      <c r="F15" s="1" t="s">
        <v>96</v>
      </c>
      <c r="G15" s="1"/>
      <c r="H15" s="1">
        <v>1</v>
      </c>
      <c r="I15" s="1">
        <v>791</v>
      </c>
      <c r="J15" s="1" t="s">
        <v>26</v>
      </c>
      <c r="K15" s="4" t="s">
        <v>27</v>
      </c>
      <c r="L15" s="3" t="s">
        <v>17</v>
      </c>
      <c r="M15" s="3" t="s">
        <v>28</v>
      </c>
      <c r="N15" s="3"/>
      <c r="O15" s="12">
        <v>12</v>
      </c>
      <c r="P15" s="12">
        <v>725</v>
      </c>
      <c r="Q15" s="9" t="s">
        <v>220</v>
      </c>
      <c r="R15" s="12" t="s">
        <v>221</v>
      </c>
      <c r="S15" s="12" t="s">
        <v>23</v>
      </c>
      <c r="T15" s="12" t="s">
        <v>5</v>
      </c>
      <c r="V15" s="17">
        <v>12</v>
      </c>
      <c r="W15" s="17">
        <v>928</v>
      </c>
      <c r="X15" s="14" t="s">
        <v>92</v>
      </c>
      <c r="Y15" s="17" t="s">
        <v>261</v>
      </c>
      <c r="Z15" s="17" t="s">
        <v>31</v>
      </c>
      <c r="AA15" s="17" t="s">
        <v>180</v>
      </c>
      <c r="AB15" s="3"/>
      <c r="AC15" s="25">
        <v>17</v>
      </c>
      <c r="AD15" s="25">
        <v>1080</v>
      </c>
      <c r="AE15" s="14" t="s">
        <v>303</v>
      </c>
      <c r="AF15" s="25" t="s">
        <v>304</v>
      </c>
      <c r="AG15" s="25" t="s">
        <v>31</v>
      </c>
      <c r="AH15" s="25" t="s">
        <v>129</v>
      </c>
      <c r="AI15" s="25"/>
      <c r="AJ15" s="25"/>
      <c r="AK15" s="25"/>
      <c r="AM15" s="25"/>
      <c r="AN15" s="25"/>
      <c r="AO15" s="25"/>
    </row>
    <row r="16" spans="1:41">
      <c r="A16" s="1"/>
      <c r="B16" s="1"/>
      <c r="C16" s="1"/>
      <c r="D16" s="1"/>
      <c r="E16" s="1"/>
      <c r="F16" s="1"/>
      <c r="G16" s="1"/>
      <c r="H16" s="1">
        <v>2</v>
      </c>
      <c r="I16" s="1">
        <v>799</v>
      </c>
      <c r="J16" s="1" t="s">
        <v>29</v>
      </c>
      <c r="K16" s="4" t="s">
        <v>30</v>
      </c>
      <c r="L16" s="3" t="s">
        <v>31</v>
      </c>
      <c r="M16" s="3" t="s">
        <v>28</v>
      </c>
      <c r="N16" s="3"/>
      <c r="O16" s="12">
        <v>13</v>
      </c>
      <c r="P16" s="12">
        <v>718</v>
      </c>
      <c r="Q16" s="9" t="s">
        <v>222</v>
      </c>
      <c r="R16" s="12" t="s">
        <v>223</v>
      </c>
      <c r="S16" s="12" t="s">
        <v>23</v>
      </c>
      <c r="T16" s="12" t="s">
        <v>5</v>
      </c>
      <c r="V16" s="17">
        <v>13</v>
      </c>
      <c r="W16" s="17">
        <v>914</v>
      </c>
      <c r="X16" s="14" t="s">
        <v>87</v>
      </c>
      <c r="Y16" s="17" t="s">
        <v>262</v>
      </c>
      <c r="Z16" s="17" t="s">
        <v>8</v>
      </c>
      <c r="AA16" s="17" t="s">
        <v>180</v>
      </c>
      <c r="AB16" s="3"/>
      <c r="AC16" s="25">
        <v>28</v>
      </c>
      <c r="AD16" s="25">
        <v>1028</v>
      </c>
      <c r="AE16" s="14" t="s">
        <v>132</v>
      </c>
      <c r="AF16" s="25" t="s">
        <v>305</v>
      </c>
      <c r="AG16" s="25" t="s">
        <v>23</v>
      </c>
      <c r="AH16" s="25" t="s">
        <v>129</v>
      </c>
      <c r="AI16" s="25"/>
      <c r="AJ16" s="25"/>
      <c r="AK16" s="25"/>
      <c r="AM16" s="25"/>
      <c r="AN16" s="25"/>
      <c r="AO16" s="25"/>
    </row>
    <row r="17" spans="1:41">
      <c r="A17" s="1">
        <v>1</v>
      </c>
      <c r="B17" s="1">
        <v>537</v>
      </c>
      <c r="C17" s="1" t="s">
        <v>103</v>
      </c>
      <c r="D17" s="1" t="s">
        <v>104</v>
      </c>
      <c r="E17" s="1" t="s">
        <v>11</v>
      </c>
      <c r="F17" s="1" t="s">
        <v>105</v>
      </c>
      <c r="G17" s="1" t="s">
        <v>97</v>
      </c>
      <c r="H17" s="1">
        <v>3</v>
      </c>
      <c r="I17" s="1">
        <v>786</v>
      </c>
      <c r="J17" s="1" t="s">
        <v>32</v>
      </c>
      <c r="K17" s="3" t="s">
        <v>30</v>
      </c>
      <c r="L17" s="3" t="s">
        <v>20</v>
      </c>
      <c r="M17" s="3" t="s">
        <v>28</v>
      </c>
      <c r="N17" s="3"/>
      <c r="O17" s="12"/>
      <c r="P17" s="12"/>
      <c r="Q17" s="9"/>
      <c r="R17" s="12"/>
      <c r="S17" s="12"/>
      <c r="T17" s="12"/>
      <c r="V17" s="17">
        <v>14</v>
      </c>
      <c r="W17" s="17">
        <v>882</v>
      </c>
      <c r="X17" s="14" t="s">
        <v>222</v>
      </c>
      <c r="Y17" s="17" t="s">
        <v>263</v>
      </c>
      <c r="Z17" s="17" t="s">
        <v>23</v>
      </c>
      <c r="AA17" s="17" t="s">
        <v>180</v>
      </c>
      <c r="AB17" s="3"/>
      <c r="AJ17" s="25"/>
      <c r="AK17" s="25"/>
      <c r="AM17" s="25"/>
      <c r="AN17" s="25"/>
      <c r="AO17" s="25"/>
    </row>
    <row r="18" spans="1:41">
      <c r="A18" s="1"/>
      <c r="B18" s="1"/>
      <c r="C18" s="1"/>
      <c r="D18" s="1"/>
      <c r="E18" s="1"/>
      <c r="F18" s="1"/>
      <c r="G18" s="1"/>
      <c r="H18" s="1">
        <v>4</v>
      </c>
      <c r="I18" s="1">
        <v>792</v>
      </c>
      <c r="J18" s="1" t="s">
        <v>33</v>
      </c>
      <c r="K18" s="4" t="s">
        <v>34</v>
      </c>
      <c r="L18" s="3" t="s">
        <v>17</v>
      </c>
      <c r="M18" s="3" t="s">
        <v>28</v>
      </c>
      <c r="N18" s="3"/>
      <c r="O18" s="12">
        <v>1</v>
      </c>
      <c r="P18" s="12">
        <v>695</v>
      </c>
      <c r="Q18" s="9" t="s">
        <v>149</v>
      </c>
      <c r="R18" s="12" t="s">
        <v>144</v>
      </c>
      <c r="S18" s="12" t="s">
        <v>151</v>
      </c>
      <c r="T18" s="12" t="s">
        <v>54</v>
      </c>
      <c r="V18" s="17"/>
      <c r="W18" s="17"/>
      <c r="X18" s="14"/>
      <c r="Y18" s="17"/>
      <c r="Z18" s="17"/>
      <c r="AA18" s="17"/>
      <c r="AB18" s="3"/>
      <c r="AC18" s="25">
        <v>7</v>
      </c>
      <c r="AD18" s="25">
        <v>1026</v>
      </c>
      <c r="AE18" s="14" t="s">
        <v>306</v>
      </c>
      <c r="AF18" s="25" t="s">
        <v>307</v>
      </c>
      <c r="AG18" s="25" t="s">
        <v>11</v>
      </c>
      <c r="AH18" s="25" t="s">
        <v>142</v>
      </c>
      <c r="AI18" s="25"/>
      <c r="AJ18" s="25"/>
      <c r="AK18" s="25"/>
      <c r="AM18" s="25"/>
      <c r="AN18" s="25"/>
      <c r="AO18" s="25"/>
    </row>
    <row r="19" spans="1:41">
      <c r="A19" s="1">
        <v>1</v>
      </c>
      <c r="B19" s="1">
        <v>473</v>
      </c>
      <c r="C19" s="1" t="s">
        <v>106</v>
      </c>
      <c r="D19" s="1" t="s">
        <v>107</v>
      </c>
      <c r="E19" s="1" t="s">
        <v>23</v>
      </c>
      <c r="F19" s="1" t="s">
        <v>105</v>
      </c>
      <c r="G19" s="1"/>
      <c r="H19" s="1">
        <v>5</v>
      </c>
      <c r="I19" s="1">
        <v>793</v>
      </c>
      <c r="J19" s="1" t="s">
        <v>35</v>
      </c>
      <c r="K19" s="3" t="s">
        <v>36</v>
      </c>
      <c r="L19" s="3" t="s">
        <v>37</v>
      </c>
      <c r="M19" s="3" t="s">
        <v>28</v>
      </c>
      <c r="N19" s="3"/>
      <c r="O19" s="12">
        <v>2</v>
      </c>
      <c r="P19" s="12">
        <v>730</v>
      </c>
      <c r="Q19" s="9" t="s">
        <v>152</v>
      </c>
      <c r="R19" s="12" t="s">
        <v>224</v>
      </c>
      <c r="S19" s="12" t="s">
        <v>23</v>
      </c>
      <c r="T19" s="12" t="s">
        <v>54</v>
      </c>
      <c r="V19" s="17">
        <v>1</v>
      </c>
      <c r="W19" s="17">
        <v>889</v>
      </c>
      <c r="X19" s="14" t="s">
        <v>264</v>
      </c>
      <c r="Y19" s="17" t="s">
        <v>265</v>
      </c>
      <c r="Z19" s="17" t="s">
        <v>31</v>
      </c>
      <c r="AA19" s="17" t="s">
        <v>156</v>
      </c>
      <c r="AB19" s="3"/>
      <c r="AC19" s="25">
        <v>11</v>
      </c>
      <c r="AD19" s="25">
        <v>529</v>
      </c>
      <c r="AE19" s="14" t="s">
        <v>308</v>
      </c>
      <c r="AF19" s="25" t="s">
        <v>309</v>
      </c>
      <c r="AG19" s="25" t="s">
        <v>4</v>
      </c>
      <c r="AH19" s="25" t="s">
        <v>142</v>
      </c>
      <c r="AI19" s="25"/>
      <c r="AJ19" s="25"/>
      <c r="AK19" s="25"/>
      <c r="AM19" s="25"/>
      <c r="AN19" s="25"/>
      <c r="AO19" s="25"/>
    </row>
    <row r="20" spans="1:41">
      <c r="A20" s="1">
        <v>2</v>
      </c>
      <c r="B20" s="1">
        <v>503</v>
      </c>
      <c r="C20" s="1" t="s">
        <v>108</v>
      </c>
      <c r="D20" s="1" t="s">
        <v>109</v>
      </c>
      <c r="E20" s="1" t="s">
        <v>31</v>
      </c>
      <c r="F20" s="1" t="s">
        <v>105</v>
      </c>
      <c r="G20" s="1"/>
      <c r="H20" s="1">
        <v>6</v>
      </c>
      <c r="I20" s="1">
        <v>785</v>
      </c>
      <c r="J20" s="1" t="s">
        <v>38</v>
      </c>
      <c r="K20" s="3" t="s">
        <v>39</v>
      </c>
      <c r="L20" s="3" t="s">
        <v>11</v>
      </c>
      <c r="M20" s="3" t="s">
        <v>28</v>
      </c>
      <c r="N20" s="3"/>
      <c r="O20" s="12">
        <v>3</v>
      </c>
      <c r="P20" s="12">
        <v>114</v>
      </c>
      <c r="Q20" s="9" t="s">
        <v>143</v>
      </c>
      <c r="R20" s="12" t="s">
        <v>225</v>
      </c>
      <c r="S20" s="12" t="s">
        <v>8</v>
      </c>
      <c r="T20" s="12" t="s">
        <v>54</v>
      </c>
      <c r="V20" s="17">
        <v>2</v>
      </c>
      <c r="W20" s="17">
        <v>901</v>
      </c>
      <c r="X20" s="14" t="s">
        <v>266</v>
      </c>
      <c r="Y20" s="17" t="s">
        <v>267</v>
      </c>
      <c r="Z20" s="17" t="s">
        <v>17</v>
      </c>
      <c r="AA20" s="17" t="s">
        <v>156</v>
      </c>
      <c r="AB20" s="3"/>
      <c r="AC20" s="25">
        <v>18</v>
      </c>
      <c r="AD20" s="25">
        <v>848</v>
      </c>
      <c r="AE20" s="14" t="s">
        <v>283</v>
      </c>
      <c r="AF20" s="25" t="s">
        <v>310</v>
      </c>
      <c r="AG20" s="25" t="s">
        <v>17</v>
      </c>
      <c r="AH20" s="25" t="s">
        <v>142</v>
      </c>
      <c r="AI20" s="25"/>
      <c r="AJ20" s="25"/>
      <c r="AK20" s="25"/>
      <c r="AM20" s="25"/>
      <c r="AN20" s="25"/>
      <c r="AO20" s="25"/>
    </row>
    <row r="21" spans="1:41">
      <c r="A21" s="1">
        <v>3</v>
      </c>
      <c r="B21" s="1">
        <v>534</v>
      </c>
      <c r="C21" s="1" t="s">
        <v>110</v>
      </c>
      <c r="D21" s="1" t="s">
        <v>111</v>
      </c>
      <c r="E21" s="1" t="s">
        <v>112</v>
      </c>
      <c r="F21" s="1" t="s">
        <v>105</v>
      </c>
      <c r="G21" s="1"/>
      <c r="H21" s="1">
        <v>7</v>
      </c>
      <c r="I21" s="1">
        <v>779</v>
      </c>
      <c r="J21" s="1" t="s">
        <v>40</v>
      </c>
      <c r="K21" s="3" t="s">
        <v>41</v>
      </c>
      <c r="L21" s="3" t="s">
        <v>17</v>
      </c>
      <c r="M21" s="3" t="s">
        <v>28</v>
      </c>
      <c r="N21" s="3"/>
      <c r="O21" s="3"/>
      <c r="P21" s="1"/>
      <c r="Q21" s="1"/>
      <c r="R21" s="1"/>
      <c r="V21" s="17">
        <v>3</v>
      </c>
      <c r="W21" s="17">
        <v>903</v>
      </c>
      <c r="X21" s="14" t="s">
        <v>268</v>
      </c>
      <c r="Y21" s="17" t="s">
        <v>267</v>
      </c>
      <c r="Z21" s="17" t="s">
        <v>17</v>
      </c>
      <c r="AA21" s="17" t="s">
        <v>156</v>
      </c>
      <c r="AB21" s="3"/>
      <c r="AC21" s="25">
        <v>20</v>
      </c>
      <c r="AD21" s="25">
        <v>1060</v>
      </c>
      <c r="AE21" s="14" t="s">
        <v>311</v>
      </c>
      <c r="AF21" s="25" t="s">
        <v>312</v>
      </c>
      <c r="AG21" s="25" t="s">
        <v>313</v>
      </c>
      <c r="AH21" s="25" t="s">
        <v>142</v>
      </c>
      <c r="AI21" s="25"/>
      <c r="AJ21" s="25"/>
      <c r="AK21" s="25"/>
      <c r="AM21" s="25"/>
      <c r="AN21" s="25"/>
      <c r="AO21" s="25"/>
    </row>
    <row r="22" spans="1:41">
      <c r="A22" s="1">
        <v>4</v>
      </c>
      <c r="B22" s="1">
        <v>465</v>
      </c>
      <c r="C22" s="1" t="s">
        <v>113</v>
      </c>
      <c r="D22" s="1" t="s">
        <v>114</v>
      </c>
      <c r="E22" s="1" t="s">
        <v>17</v>
      </c>
      <c r="F22" s="1" t="s">
        <v>105</v>
      </c>
      <c r="G22" s="1"/>
      <c r="K22" s="3"/>
      <c r="L22" s="3"/>
      <c r="M22" s="3"/>
      <c r="N22" s="3"/>
      <c r="O22" s="12">
        <v>1</v>
      </c>
      <c r="P22" s="12">
        <v>712</v>
      </c>
      <c r="Q22" s="9" t="s">
        <v>115</v>
      </c>
      <c r="R22" s="12" t="s">
        <v>226</v>
      </c>
      <c r="S22" s="12" t="s">
        <v>23</v>
      </c>
      <c r="T22" s="12" t="s">
        <v>67</v>
      </c>
      <c r="V22" s="17">
        <v>4</v>
      </c>
      <c r="W22" s="17">
        <v>853</v>
      </c>
      <c r="X22" s="14" t="s">
        <v>35</v>
      </c>
      <c r="Y22" s="17" t="s">
        <v>269</v>
      </c>
      <c r="Z22" s="17" t="s">
        <v>37</v>
      </c>
      <c r="AA22" s="17" t="s">
        <v>156</v>
      </c>
      <c r="AB22" s="3"/>
      <c r="AC22" s="25">
        <v>26</v>
      </c>
      <c r="AD22" s="25">
        <v>1057</v>
      </c>
      <c r="AE22" s="14" t="s">
        <v>152</v>
      </c>
      <c r="AF22" s="25" t="s">
        <v>314</v>
      </c>
      <c r="AG22" s="25" t="s">
        <v>23</v>
      </c>
      <c r="AH22" s="25" t="s">
        <v>142</v>
      </c>
      <c r="AI22" s="25"/>
      <c r="AJ22" s="25"/>
      <c r="AK22" s="25"/>
      <c r="AM22" s="25"/>
      <c r="AN22" s="25"/>
      <c r="AO22" s="25"/>
    </row>
    <row r="23" spans="1:41">
      <c r="A23" s="1"/>
      <c r="B23" s="1"/>
      <c r="C23" s="1"/>
      <c r="D23" s="1"/>
      <c r="E23" s="1"/>
      <c r="F23" s="1"/>
      <c r="G23" s="1"/>
      <c r="H23" s="1">
        <v>1</v>
      </c>
      <c r="I23" s="1">
        <v>794</v>
      </c>
      <c r="J23" s="1" t="s">
        <v>42</v>
      </c>
      <c r="K23" s="3" t="s">
        <v>43</v>
      </c>
      <c r="L23" s="3" t="s">
        <v>37</v>
      </c>
      <c r="M23" s="3" t="s">
        <v>44</v>
      </c>
      <c r="N23" s="3"/>
      <c r="O23" s="12">
        <v>2</v>
      </c>
      <c r="P23" s="12">
        <v>699</v>
      </c>
      <c r="Q23" s="9" t="s">
        <v>227</v>
      </c>
      <c r="R23" s="12" t="s">
        <v>228</v>
      </c>
      <c r="S23" s="12" t="s">
        <v>23</v>
      </c>
      <c r="T23" s="12" t="s">
        <v>67</v>
      </c>
      <c r="V23" s="17">
        <v>5</v>
      </c>
      <c r="W23" s="17">
        <v>861</v>
      </c>
      <c r="X23" s="14" t="s">
        <v>270</v>
      </c>
      <c r="Y23" s="17" t="s">
        <v>185</v>
      </c>
      <c r="Z23" s="17" t="s">
        <v>17</v>
      </c>
      <c r="AA23" s="17" t="s">
        <v>156</v>
      </c>
      <c r="AB23" s="3"/>
      <c r="AJ23" s="25"/>
      <c r="AK23" s="25"/>
      <c r="AM23" s="25"/>
      <c r="AN23" s="25"/>
      <c r="AO23" s="25"/>
    </row>
    <row r="24" spans="1:41">
      <c r="A24" s="1">
        <v>1</v>
      </c>
      <c r="B24" s="1">
        <v>501</v>
      </c>
      <c r="C24" s="1" t="s">
        <v>115</v>
      </c>
      <c r="D24" s="1" t="s">
        <v>116</v>
      </c>
      <c r="E24" s="1" t="s">
        <v>112</v>
      </c>
      <c r="F24" s="1" t="s">
        <v>117</v>
      </c>
      <c r="G24" s="1" t="s">
        <v>97</v>
      </c>
      <c r="H24" s="1">
        <v>2</v>
      </c>
      <c r="I24" s="1">
        <v>796</v>
      </c>
      <c r="J24" s="1" t="s">
        <v>45</v>
      </c>
      <c r="K24" s="4" t="s">
        <v>46</v>
      </c>
      <c r="L24" s="3" t="s">
        <v>17</v>
      </c>
      <c r="M24" s="3" t="s">
        <v>44</v>
      </c>
      <c r="N24" s="3"/>
      <c r="O24" s="12">
        <v>3</v>
      </c>
      <c r="P24" s="12">
        <v>711</v>
      </c>
      <c r="Q24" s="9" t="s">
        <v>229</v>
      </c>
      <c r="R24" s="12" t="s">
        <v>230</v>
      </c>
      <c r="S24" s="12" t="s">
        <v>31</v>
      </c>
      <c r="T24" s="12" t="s">
        <v>67</v>
      </c>
      <c r="V24" s="17">
        <v>6</v>
      </c>
      <c r="W24" s="17">
        <v>856</v>
      </c>
      <c r="X24" s="14" t="s">
        <v>169</v>
      </c>
      <c r="Y24" s="17" t="s">
        <v>146</v>
      </c>
      <c r="Z24" s="17" t="s">
        <v>23</v>
      </c>
      <c r="AA24" s="17" t="s">
        <v>156</v>
      </c>
      <c r="AB24" s="3"/>
      <c r="AC24" s="25">
        <v>21</v>
      </c>
      <c r="AD24" s="25">
        <v>1023</v>
      </c>
      <c r="AE24" s="14" t="s">
        <v>160</v>
      </c>
      <c r="AF24" s="25" t="s">
        <v>315</v>
      </c>
      <c r="AG24" s="25" t="s">
        <v>17</v>
      </c>
      <c r="AH24" s="25" t="s">
        <v>156</v>
      </c>
      <c r="AI24" s="25"/>
      <c r="AJ24" s="25"/>
      <c r="AK24" s="25"/>
      <c r="AM24" s="25"/>
      <c r="AN24" s="25"/>
      <c r="AO24" s="25"/>
    </row>
    <row r="25" spans="1:41">
      <c r="A25" s="1"/>
      <c r="B25" s="1"/>
      <c r="C25" s="1"/>
      <c r="D25" s="1"/>
      <c r="E25" s="1"/>
      <c r="F25" s="1"/>
      <c r="G25" s="1"/>
      <c r="H25" s="1">
        <v>3</v>
      </c>
      <c r="I25" s="1">
        <v>787</v>
      </c>
      <c r="J25" s="1" t="s">
        <v>47</v>
      </c>
      <c r="K25" s="3" t="s">
        <v>48</v>
      </c>
      <c r="L25" s="3" t="s">
        <v>20</v>
      </c>
      <c r="M25" s="3" t="s">
        <v>44</v>
      </c>
      <c r="N25" s="3"/>
      <c r="O25" s="12">
        <v>4</v>
      </c>
      <c r="P25" s="12">
        <v>701</v>
      </c>
      <c r="Q25" s="9" t="s">
        <v>124</v>
      </c>
      <c r="R25" s="12" t="s">
        <v>231</v>
      </c>
      <c r="S25" s="12" t="s">
        <v>23</v>
      </c>
      <c r="T25" s="12" t="s">
        <v>67</v>
      </c>
      <c r="V25" s="17">
        <v>7</v>
      </c>
      <c r="W25" s="17">
        <v>865</v>
      </c>
      <c r="X25" s="14" t="s">
        <v>271</v>
      </c>
      <c r="Y25" s="17" t="s">
        <v>272</v>
      </c>
      <c r="Z25" s="17" t="s">
        <v>17</v>
      </c>
      <c r="AA25" s="17" t="s">
        <v>156</v>
      </c>
      <c r="AB25" s="3"/>
      <c r="AC25" s="25">
        <v>23</v>
      </c>
      <c r="AD25" s="25">
        <v>1033</v>
      </c>
      <c r="AE25" s="14" t="s">
        <v>35</v>
      </c>
      <c r="AF25" s="25" t="s">
        <v>316</v>
      </c>
      <c r="AG25" s="25" t="s">
        <v>37</v>
      </c>
      <c r="AH25" s="25" t="s">
        <v>156</v>
      </c>
      <c r="AI25" s="25"/>
      <c r="AJ25" s="25"/>
      <c r="AK25" s="25"/>
      <c r="AM25" s="25"/>
      <c r="AN25" s="25"/>
      <c r="AO25" s="25"/>
    </row>
    <row r="26" spans="1:41">
      <c r="A26" s="1">
        <v>1</v>
      </c>
      <c r="B26" s="1">
        <v>535</v>
      </c>
      <c r="C26" s="1" t="s">
        <v>118</v>
      </c>
      <c r="D26" s="1" t="s">
        <v>119</v>
      </c>
      <c r="E26" s="1" t="s">
        <v>112</v>
      </c>
      <c r="F26" s="1" t="s">
        <v>117</v>
      </c>
      <c r="G26" s="1"/>
      <c r="H26" s="1">
        <v>4</v>
      </c>
      <c r="I26" s="1">
        <v>130</v>
      </c>
      <c r="J26" s="1" t="s">
        <v>49</v>
      </c>
      <c r="K26" s="4" t="s">
        <v>50</v>
      </c>
      <c r="L26" s="3" t="s">
        <v>8</v>
      </c>
      <c r="M26" s="3" t="s">
        <v>44</v>
      </c>
      <c r="N26" s="3"/>
      <c r="O26" s="12">
        <v>5</v>
      </c>
      <c r="P26" s="12">
        <v>677</v>
      </c>
      <c r="Q26" s="9" t="s">
        <v>65</v>
      </c>
      <c r="R26" s="12" t="s">
        <v>232</v>
      </c>
      <c r="S26" s="12" t="s">
        <v>17</v>
      </c>
      <c r="T26" s="12" t="s">
        <v>67</v>
      </c>
      <c r="V26" s="17">
        <v>8</v>
      </c>
      <c r="W26" s="17">
        <v>896</v>
      </c>
      <c r="X26" s="14" t="s">
        <v>38</v>
      </c>
      <c r="Y26" s="17" t="s">
        <v>273</v>
      </c>
      <c r="Z26" s="17" t="s">
        <v>11</v>
      </c>
      <c r="AA26" s="17" t="s">
        <v>156</v>
      </c>
      <c r="AB26" s="3"/>
      <c r="AC26" s="25">
        <v>27</v>
      </c>
      <c r="AD26" s="25">
        <v>1027</v>
      </c>
      <c r="AE26" s="14" t="s">
        <v>317</v>
      </c>
      <c r="AF26" s="25" t="s">
        <v>318</v>
      </c>
      <c r="AG26" s="25" t="s">
        <v>17</v>
      </c>
      <c r="AH26" s="25" t="s">
        <v>156</v>
      </c>
      <c r="AI26" s="25"/>
      <c r="AJ26" s="25"/>
      <c r="AK26" s="25"/>
      <c r="AM26" s="25"/>
      <c r="AN26" s="25"/>
      <c r="AO26" s="25"/>
    </row>
    <row r="27" spans="1:41">
      <c r="A27" s="1">
        <v>2</v>
      </c>
      <c r="B27" s="1">
        <v>521</v>
      </c>
      <c r="C27" s="1" t="s">
        <v>120</v>
      </c>
      <c r="D27" s="1" t="s">
        <v>121</v>
      </c>
      <c r="E27" s="1" t="s">
        <v>20</v>
      </c>
      <c r="F27" s="1" t="s">
        <v>117</v>
      </c>
      <c r="G27" s="1"/>
      <c r="K27" s="4"/>
      <c r="L27" s="3"/>
      <c r="M27" s="3"/>
      <c r="N27" s="3"/>
      <c r="O27" s="12">
        <v>6</v>
      </c>
      <c r="P27" s="12">
        <v>746</v>
      </c>
      <c r="Q27" s="9" t="s">
        <v>120</v>
      </c>
      <c r="R27" s="12" t="s">
        <v>233</v>
      </c>
      <c r="S27" s="12" t="s">
        <v>20</v>
      </c>
      <c r="T27" s="12" t="s">
        <v>67</v>
      </c>
      <c r="V27" s="17">
        <v>9</v>
      </c>
      <c r="W27" s="17">
        <v>887</v>
      </c>
      <c r="X27" s="14" t="s">
        <v>173</v>
      </c>
      <c r="Y27" s="17" t="s">
        <v>274</v>
      </c>
      <c r="Z27" s="17" t="s">
        <v>8</v>
      </c>
      <c r="AA27" s="17" t="s">
        <v>156</v>
      </c>
      <c r="AB27" s="3"/>
      <c r="AC27" s="25">
        <v>29</v>
      </c>
      <c r="AD27" s="25">
        <v>1020</v>
      </c>
      <c r="AE27" s="14" t="s">
        <v>319</v>
      </c>
      <c r="AF27" s="25" t="s">
        <v>320</v>
      </c>
      <c r="AG27" s="25" t="s">
        <v>31</v>
      </c>
      <c r="AH27" s="25" t="s">
        <v>156</v>
      </c>
      <c r="AI27" s="25"/>
      <c r="AJ27" s="25"/>
      <c r="AK27" s="25"/>
      <c r="AM27" s="25"/>
      <c r="AN27" s="25"/>
      <c r="AO27" s="25"/>
    </row>
    <row r="28" spans="1:41">
      <c r="A28" s="1">
        <v>3</v>
      </c>
      <c r="B28" s="1">
        <v>512</v>
      </c>
      <c r="C28" s="1" t="s">
        <v>122</v>
      </c>
      <c r="D28" s="1" t="s">
        <v>123</v>
      </c>
      <c r="E28" s="1" t="s">
        <v>8</v>
      </c>
      <c r="F28" s="1" t="s">
        <v>117</v>
      </c>
      <c r="G28" s="1"/>
      <c r="H28" s="1">
        <v>1</v>
      </c>
      <c r="I28" s="1">
        <v>529</v>
      </c>
      <c r="J28" s="1" t="s">
        <v>51</v>
      </c>
      <c r="K28" s="3" t="s">
        <v>52</v>
      </c>
      <c r="L28" s="3" t="s">
        <v>53</v>
      </c>
      <c r="M28" s="3" t="s">
        <v>54</v>
      </c>
      <c r="N28" s="3"/>
      <c r="O28" s="3"/>
      <c r="P28" s="1"/>
      <c r="Q28" s="1"/>
      <c r="R28" s="1"/>
      <c r="V28" s="17">
        <v>10</v>
      </c>
      <c r="W28" s="17">
        <v>885</v>
      </c>
      <c r="X28" s="14" t="s">
        <v>275</v>
      </c>
      <c r="Y28" s="17" t="s">
        <v>241</v>
      </c>
      <c r="Z28" s="17" t="s">
        <v>8</v>
      </c>
      <c r="AA28" s="17" t="s">
        <v>156</v>
      </c>
      <c r="AB28" s="3"/>
      <c r="AC28" s="25">
        <v>35</v>
      </c>
      <c r="AD28" s="25">
        <v>1103</v>
      </c>
      <c r="AE28" s="14" t="s">
        <v>321</v>
      </c>
      <c r="AF28" s="5" t="s">
        <v>322</v>
      </c>
      <c r="AG28" s="25" t="s">
        <v>31</v>
      </c>
      <c r="AH28" s="25" t="s">
        <v>156</v>
      </c>
      <c r="AI28" s="25"/>
      <c r="AJ28" s="25"/>
      <c r="AK28" s="25"/>
      <c r="AM28" s="25"/>
      <c r="AN28" s="25"/>
      <c r="AO28" s="25"/>
    </row>
    <row r="29" spans="1:41">
      <c r="A29" s="1">
        <v>4</v>
      </c>
      <c r="B29" s="1">
        <v>478</v>
      </c>
      <c r="C29" s="1" t="s">
        <v>124</v>
      </c>
      <c r="D29" s="1" t="s">
        <v>125</v>
      </c>
      <c r="E29" s="1" t="s">
        <v>112</v>
      </c>
      <c r="F29" s="1" t="s">
        <v>117</v>
      </c>
      <c r="G29" s="1"/>
      <c r="H29" s="1">
        <v>2</v>
      </c>
      <c r="I29" s="1">
        <v>789</v>
      </c>
      <c r="J29" s="1" t="s">
        <v>55</v>
      </c>
      <c r="K29" s="4" t="s">
        <v>56</v>
      </c>
      <c r="L29" s="3" t="s">
        <v>20</v>
      </c>
      <c r="M29" s="3" t="s">
        <v>54</v>
      </c>
      <c r="N29" s="3"/>
      <c r="O29" s="9"/>
      <c r="P29" s="9" t="s">
        <v>234</v>
      </c>
      <c r="Q29" s="9"/>
      <c r="R29" s="9"/>
      <c r="S29" s="9"/>
      <c r="T29" s="12" t="s">
        <v>235</v>
      </c>
      <c r="V29" s="17">
        <v>11</v>
      </c>
      <c r="W29" s="17">
        <v>867</v>
      </c>
      <c r="X29" s="14" t="s">
        <v>276</v>
      </c>
      <c r="Y29" s="17" t="s">
        <v>277</v>
      </c>
      <c r="Z29" s="17" t="s">
        <v>17</v>
      </c>
      <c r="AA29" s="17" t="s">
        <v>156</v>
      </c>
      <c r="AB29" s="3"/>
      <c r="AC29" s="25">
        <v>39</v>
      </c>
      <c r="AD29" s="25">
        <v>1024</v>
      </c>
      <c r="AE29" s="14" t="s">
        <v>85</v>
      </c>
      <c r="AF29" s="25" t="s">
        <v>323</v>
      </c>
      <c r="AG29" s="25" t="s">
        <v>17</v>
      </c>
      <c r="AH29" s="25" t="s">
        <v>156</v>
      </c>
      <c r="AI29" s="25"/>
      <c r="AJ29" s="25"/>
      <c r="AK29" s="25"/>
      <c r="AM29" s="25"/>
      <c r="AN29" s="25"/>
      <c r="AO29" s="25"/>
    </row>
    <row r="30" spans="1:41">
      <c r="A30" s="1">
        <v>5</v>
      </c>
      <c r="B30" s="1">
        <v>445</v>
      </c>
      <c r="C30" s="1" t="s">
        <v>126</v>
      </c>
      <c r="D30" s="1" t="s">
        <v>127</v>
      </c>
      <c r="E30" s="1" t="s">
        <v>17</v>
      </c>
      <c r="F30" s="1" t="s">
        <v>117</v>
      </c>
      <c r="G30" s="1"/>
      <c r="H30" s="1">
        <v>3</v>
      </c>
      <c r="I30" s="1">
        <v>781</v>
      </c>
      <c r="J30" s="1" t="s">
        <v>57</v>
      </c>
      <c r="K30" s="5" t="s">
        <v>58</v>
      </c>
      <c r="L30" s="3" t="s">
        <v>17</v>
      </c>
      <c r="M30" s="3" t="s">
        <v>54</v>
      </c>
      <c r="N30" s="3"/>
      <c r="O30" s="3"/>
      <c r="P30" s="1"/>
      <c r="Q30" s="1"/>
      <c r="R30" s="1"/>
      <c r="V30" s="17"/>
      <c r="W30" s="17"/>
      <c r="X30" s="14"/>
      <c r="Y30" s="17"/>
      <c r="Z30" s="17"/>
      <c r="AA30" s="17"/>
      <c r="AB30" s="3"/>
      <c r="AC30" s="25">
        <v>40</v>
      </c>
      <c r="AD30" s="25">
        <v>1071</v>
      </c>
      <c r="AE30" s="14" t="s">
        <v>324</v>
      </c>
      <c r="AF30" s="25" t="s">
        <v>325</v>
      </c>
      <c r="AG30" s="25" t="s">
        <v>8</v>
      </c>
      <c r="AH30" s="25" t="s">
        <v>156</v>
      </c>
      <c r="AI30" s="25"/>
      <c r="AJ30" s="25"/>
      <c r="AK30" s="25"/>
      <c r="AM30" s="25"/>
      <c r="AN30" s="25"/>
      <c r="AO30" s="25"/>
    </row>
    <row r="31" spans="1:41">
      <c r="A31" s="1"/>
      <c r="B31" s="1"/>
      <c r="C31" s="1"/>
      <c r="D31" s="1"/>
      <c r="E31" s="1"/>
      <c r="F31" s="1"/>
      <c r="G31" s="1"/>
      <c r="K31" s="5"/>
      <c r="L31" s="3"/>
      <c r="M31" s="3"/>
      <c r="N31" s="3"/>
      <c r="O31" s="9"/>
      <c r="P31" s="9"/>
      <c r="Q31" s="9"/>
      <c r="R31" s="9"/>
      <c r="S31" s="9"/>
      <c r="T31" s="9"/>
      <c r="V31" s="17">
        <v>1</v>
      </c>
      <c r="W31" s="17">
        <v>851</v>
      </c>
      <c r="X31" s="14" t="s">
        <v>42</v>
      </c>
      <c r="Y31" s="17" t="s">
        <v>278</v>
      </c>
      <c r="Z31" s="17" t="s">
        <v>37</v>
      </c>
      <c r="AA31" s="17" t="s">
        <v>129</v>
      </c>
      <c r="AB31" s="3"/>
      <c r="AC31" s="25">
        <v>41</v>
      </c>
      <c r="AD31" s="25">
        <v>1070</v>
      </c>
      <c r="AE31" s="14" t="s">
        <v>275</v>
      </c>
      <c r="AF31" s="25" t="s">
        <v>326</v>
      </c>
      <c r="AG31" s="25" t="s">
        <v>8</v>
      </c>
      <c r="AH31" s="25" t="s">
        <v>156</v>
      </c>
      <c r="AI31" s="25"/>
      <c r="AJ31" s="25"/>
      <c r="AK31" s="25"/>
      <c r="AM31" s="25"/>
      <c r="AN31" s="25"/>
      <c r="AO31" s="25"/>
    </row>
    <row r="32" spans="1:41">
      <c r="A32" s="1">
        <v>1</v>
      </c>
      <c r="B32" s="1">
        <v>487</v>
      </c>
      <c r="C32" s="1" t="s">
        <v>42</v>
      </c>
      <c r="D32" s="1" t="s">
        <v>128</v>
      </c>
      <c r="E32" s="1" t="s">
        <v>37</v>
      </c>
      <c r="F32" s="1" t="s">
        <v>129</v>
      </c>
      <c r="G32" s="1"/>
      <c r="H32" s="1">
        <v>4</v>
      </c>
      <c r="I32" s="1">
        <v>527</v>
      </c>
      <c r="J32" s="1" t="s">
        <v>59</v>
      </c>
      <c r="K32" s="3" t="s">
        <v>60</v>
      </c>
      <c r="L32" s="3" t="s">
        <v>31</v>
      </c>
      <c r="M32" s="3" t="s">
        <v>5</v>
      </c>
      <c r="N32" s="6" t="s">
        <v>61</v>
      </c>
      <c r="O32" s="12">
        <v>1</v>
      </c>
      <c r="P32" s="12">
        <v>671</v>
      </c>
      <c r="Q32" s="9" t="s">
        <v>32</v>
      </c>
      <c r="R32" s="12" t="s">
        <v>99</v>
      </c>
      <c r="S32" s="12" t="s">
        <v>20</v>
      </c>
      <c r="T32" s="12" t="s">
        <v>28</v>
      </c>
      <c r="V32" s="17">
        <v>2</v>
      </c>
      <c r="W32" s="17">
        <v>839</v>
      </c>
      <c r="X32" s="14" t="s">
        <v>245</v>
      </c>
      <c r="Y32" s="17" t="s">
        <v>279</v>
      </c>
      <c r="Z32" s="17" t="s">
        <v>17</v>
      </c>
      <c r="AA32" s="17" t="s">
        <v>129</v>
      </c>
      <c r="AB32" s="3"/>
      <c r="AJ32" s="25"/>
      <c r="AK32" s="25"/>
      <c r="AM32" s="25"/>
      <c r="AN32" s="25"/>
      <c r="AO32" s="25"/>
    </row>
    <row r="33" spans="1:41">
      <c r="A33" s="1">
        <v>2</v>
      </c>
      <c r="B33" s="1">
        <v>483</v>
      </c>
      <c r="C33" s="1" t="s">
        <v>45</v>
      </c>
      <c r="D33" s="1" t="s">
        <v>99</v>
      </c>
      <c r="E33" s="1" t="s">
        <v>17</v>
      </c>
      <c r="F33" s="1" t="s">
        <v>129</v>
      </c>
      <c r="G33" s="1"/>
      <c r="N33" s="6"/>
      <c r="O33" s="12">
        <v>2</v>
      </c>
      <c r="P33" s="12">
        <v>680</v>
      </c>
      <c r="Q33" s="9" t="s">
        <v>160</v>
      </c>
      <c r="R33" s="12" t="s">
        <v>236</v>
      </c>
      <c r="S33" s="12" t="s">
        <v>17</v>
      </c>
      <c r="T33" s="12" t="s">
        <v>28</v>
      </c>
      <c r="V33" s="17">
        <v>3</v>
      </c>
      <c r="W33" s="17">
        <v>840</v>
      </c>
      <c r="X33" s="14" t="s">
        <v>280</v>
      </c>
      <c r="Y33" s="17" t="s">
        <v>212</v>
      </c>
      <c r="Z33" s="17" t="s">
        <v>17</v>
      </c>
      <c r="AA33" s="17" t="s">
        <v>129</v>
      </c>
      <c r="AC33" s="25">
        <v>2</v>
      </c>
      <c r="AD33" s="25">
        <v>1016</v>
      </c>
      <c r="AE33" s="14" t="s">
        <v>177</v>
      </c>
      <c r="AF33" s="25" t="s">
        <v>327</v>
      </c>
      <c r="AG33" s="25" t="s">
        <v>179</v>
      </c>
      <c r="AH33" s="25" t="s">
        <v>180</v>
      </c>
      <c r="AI33" s="25"/>
      <c r="AJ33" s="25"/>
      <c r="AK33" s="25"/>
      <c r="AM33" s="25"/>
      <c r="AN33" s="25"/>
      <c r="AO33" s="25"/>
    </row>
    <row r="34" spans="1:41">
      <c r="A34" s="1">
        <v>3</v>
      </c>
      <c r="B34" s="1">
        <v>441</v>
      </c>
      <c r="C34" s="1" t="s">
        <v>130</v>
      </c>
      <c r="D34" s="1" t="s">
        <v>131</v>
      </c>
      <c r="E34" s="1" t="s">
        <v>37</v>
      </c>
      <c r="F34" s="1" t="s">
        <v>129</v>
      </c>
      <c r="G34" s="1"/>
      <c r="H34" s="1">
        <v>1</v>
      </c>
      <c r="I34" s="1">
        <v>775</v>
      </c>
      <c r="J34" s="1" t="s">
        <v>62</v>
      </c>
      <c r="K34" s="3" t="s">
        <v>63</v>
      </c>
      <c r="L34" s="3" t="s">
        <v>17</v>
      </c>
      <c r="M34" s="3" t="s">
        <v>64</v>
      </c>
      <c r="N34" s="6" t="s">
        <v>61</v>
      </c>
      <c r="O34" s="12">
        <v>3</v>
      </c>
      <c r="P34" s="12">
        <v>694</v>
      </c>
      <c r="Q34" s="9" t="s">
        <v>237</v>
      </c>
      <c r="R34" s="12" t="s">
        <v>238</v>
      </c>
      <c r="S34" s="12" t="s">
        <v>151</v>
      </c>
      <c r="T34" s="12" t="s">
        <v>28</v>
      </c>
      <c r="V34" s="17">
        <v>4</v>
      </c>
      <c r="W34" s="17">
        <v>892</v>
      </c>
      <c r="X34" s="14" t="s">
        <v>132</v>
      </c>
      <c r="Y34" s="17" t="s">
        <v>281</v>
      </c>
      <c r="Z34" s="17" t="s">
        <v>23</v>
      </c>
      <c r="AA34" s="17" t="s">
        <v>129</v>
      </c>
      <c r="AB34" s="3"/>
      <c r="AC34" s="25">
        <v>3</v>
      </c>
      <c r="AD34" s="25">
        <v>1015</v>
      </c>
      <c r="AE34" s="14" t="s">
        <v>2</v>
      </c>
      <c r="AF34" s="25" t="s">
        <v>328</v>
      </c>
      <c r="AG34" s="25" t="s">
        <v>4</v>
      </c>
      <c r="AH34" s="25" t="s">
        <v>180</v>
      </c>
      <c r="AI34" s="25"/>
      <c r="AJ34" s="25"/>
      <c r="AK34" s="25"/>
      <c r="AM34" s="25"/>
      <c r="AN34" s="25"/>
      <c r="AO34" s="25"/>
    </row>
    <row r="35" spans="1:41">
      <c r="A35" s="1">
        <v>4</v>
      </c>
      <c r="B35" s="1">
        <v>533</v>
      </c>
      <c r="C35" s="1" t="s">
        <v>132</v>
      </c>
      <c r="D35" s="1" t="s">
        <v>133</v>
      </c>
      <c r="E35" s="1" t="s">
        <v>112</v>
      </c>
      <c r="F35" s="1" t="s">
        <v>129</v>
      </c>
      <c r="G35" s="1"/>
      <c r="K35" s="3"/>
      <c r="L35" s="3"/>
      <c r="M35" s="3"/>
      <c r="N35" s="3"/>
      <c r="O35" s="12">
        <v>4</v>
      </c>
      <c r="P35" s="12">
        <v>686</v>
      </c>
      <c r="Q35" s="9" t="s">
        <v>35</v>
      </c>
      <c r="R35" s="12" t="s">
        <v>239</v>
      </c>
      <c r="S35" s="12" t="s">
        <v>37</v>
      </c>
      <c r="T35" s="12" t="s">
        <v>28</v>
      </c>
      <c r="V35" s="17">
        <v>5</v>
      </c>
      <c r="W35" s="17">
        <v>876</v>
      </c>
      <c r="X35" s="14" t="s">
        <v>237</v>
      </c>
      <c r="Y35" s="17" t="s">
        <v>148</v>
      </c>
      <c r="Z35" s="17" t="s">
        <v>151</v>
      </c>
      <c r="AA35" s="17" t="s">
        <v>129</v>
      </c>
      <c r="AB35" s="3"/>
      <c r="AC35" s="25">
        <v>4</v>
      </c>
      <c r="AD35" s="25">
        <v>127</v>
      </c>
      <c r="AE35" s="14" t="s">
        <v>6</v>
      </c>
      <c r="AF35" s="18" t="s">
        <v>329</v>
      </c>
      <c r="AG35" s="25" t="s">
        <v>8</v>
      </c>
      <c r="AH35" s="25" t="s">
        <v>180</v>
      </c>
      <c r="AI35" s="25"/>
      <c r="AJ35" s="25"/>
      <c r="AK35" s="25"/>
      <c r="AM35" s="25"/>
      <c r="AN35" s="25"/>
      <c r="AO35" s="25"/>
    </row>
    <row r="36" spans="1:41">
      <c r="A36" s="1">
        <v>5</v>
      </c>
      <c r="B36" s="1">
        <v>477</v>
      </c>
      <c r="C36" s="1" t="s">
        <v>134</v>
      </c>
      <c r="D36" s="1" t="s">
        <v>135</v>
      </c>
      <c r="E36" s="1" t="s">
        <v>31</v>
      </c>
      <c r="F36" s="1" t="s">
        <v>129</v>
      </c>
      <c r="G36" s="1"/>
      <c r="H36" s="1">
        <v>1</v>
      </c>
      <c r="I36" s="1">
        <v>795</v>
      </c>
      <c r="J36" s="1" t="s">
        <v>65</v>
      </c>
      <c r="K36" s="3" t="s">
        <v>66</v>
      </c>
      <c r="L36" s="3" t="s">
        <v>17</v>
      </c>
      <c r="M36" s="3" t="s">
        <v>67</v>
      </c>
      <c r="N36" s="3"/>
      <c r="O36" s="12">
        <v>5</v>
      </c>
      <c r="P36" s="12">
        <v>722</v>
      </c>
      <c r="Q36" s="9" t="s">
        <v>38</v>
      </c>
      <c r="R36" s="13" t="s">
        <v>240</v>
      </c>
      <c r="S36" s="12" t="s">
        <v>11</v>
      </c>
      <c r="T36" s="12" t="s">
        <v>28</v>
      </c>
      <c r="V36" s="17"/>
      <c r="W36" s="17"/>
      <c r="X36" s="14"/>
      <c r="Y36" s="17"/>
      <c r="Z36" s="17"/>
      <c r="AA36" s="17"/>
      <c r="AB36" s="3"/>
      <c r="AC36" s="25">
        <v>6</v>
      </c>
      <c r="AD36" s="25">
        <v>1025</v>
      </c>
      <c r="AE36" s="14" t="s">
        <v>12</v>
      </c>
      <c r="AF36" s="25" t="s">
        <v>330</v>
      </c>
      <c r="AG36" s="25" t="s">
        <v>14</v>
      </c>
      <c r="AH36" s="25" t="s">
        <v>180</v>
      </c>
      <c r="AI36" s="25"/>
      <c r="AJ36" s="25"/>
      <c r="AK36" s="25"/>
      <c r="AM36" s="25"/>
      <c r="AN36" s="25"/>
      <c r="AO36" s="25"/>
    </row>
    <row r="37" spans="1:41">
      <c r="A37" s="1">
        <v>6</v>
      </c>
      <c r="B37" s="1">
        <v>130</v>
      </c>
      <c r="C37" s="1" t="s">
        <v>49</v>
      </c>
      <c r="D37" s="1" t="s">
        <v>136</v>
      </c>
      <c r="E37" s="1" t="s">
        <v>8</v>
      </c>
      <c r="F37" s="1" t="s">
        <v>129</v>
      </c>
      <c r="G37" s="1"/>
      <c r="K37" s="3"/>
      <c r="L37" s="3"/>
      <c r="M37" s="3"/>
      <c r="N37" s="3"/>
      <c r="O37" s="12">
        <v>6</v>
      </c>
      <c r="P37" s="12">
        <v>698</v>
      </c>
      <c r="Q37" s="9" t="s">
        <v>169</v>
      </c>
      <c r="R37" s="12" t="s">
        <v>241</v>
      </c>
      <c r="S37" s="12" t="s">
        <v>23</v>
      </c>
      <c r="T37" s="12" t="s">
        <v>28</v>
      </c>
      <c r="V37" s="17">
        <v>1</v>
      </c>
      <c r="W37" s="17">
        <v>529</v>
      </c>
      <c r="X37" s="14" t="s">
        <v>51</v>
      </c>
      <c r="Y37" s="17" t="s">
        <v>282</v>
      </c>
      <c r="Z37" s="17" t="s">
        <v>151</v>
      </c>
      <c r="AA37" s="17" t="s">
        <v>142</v>
      </c>
      <c r="AB37" s="3"/>
      <c r="AC37" s="25">
        <v>9</v>
      </c>
      <c r="AD37" s="25">
        <v>1006</v>
      </c>
      <c r="AE37" s="14" t="s">
        <v>331</v>
      </c>
      <c r="AF37" s="25" t="s">
        <v>332</v>
      </c>
      <c r="AG37" s="25" t="s">
        <v>20</v>
      </c>
      <c r="AH37" s="25" t="s">
        <v>180</v>
      </c>
      <c r="AI37" s="25"/>
      <c r="AJ37" s="25"/>
      <c r="AK37" s="25"/>
      <c r="AM37" s="25"/>
      <c r="AN37" s="25"/>
      <c r="AO37" s="25"/>
    </row>
    <row r="38" spans="1:41">
      <c r="A38" s="1">
        <v>7</v>
      </c>
      <c r="B38" s="1">
        <v>457</v>
      </c>
      <c r="C38" s="1" t="s">
        <v>137</v>
      </c>
      <c r="D38" s="1" t="s">
        <v>138</v>
      </c>
      <c r="E38" s="1" t="s">
        <v>8</v>
      </c>
      <c r="F38" s="1" t="s">
        <v>129</v>
      </c>
      <c r="G38" s="1"/>
      <c r="H38" s="1">
        <v>1</v>
      </c>
      <c r="I38" s="1">
        <v>798</v>
      </c>
      <c r="J38" s="1" t="s">
        <v>68</v>
      </c>
      <c r="K38" s="3" t="s">
        <v>69</v>
      </c>
      <c r="L38" s="3" t="s">
        <v>70</v>
      </c>
      <c r="M38" s="3" t="s">
        <v>71</v>
      </c>
      <c r="N38" s="3"/>
      <c r="O38" s="12">
        <v>7</v>
      </c>
      <c r="P38" s="12">
        <v>679</v>
      </c>
      <c r="Q38" s="9" t="s">
        <v>85</v>
      </c>
      <c r="R38" s="12" t="s">
        <v>242</v>
      </c>
      <c r="S38" s="12" t="s">
        <v>17</v>
      </c>
      <c r="T38" s="12" t="s">
        <v>28</v>
      </c>
      <c r="V38" s="17">
        <v>2</v>
      </c>
      <c r="W38" s="17">
        <v>848</v>
      </c>
      <c r="X38" s="14" t="s">
        <v>283</v>
      </c>
      <c r="Y38" s="17" t="s">
        <v>267</v>
      </c>
      <c r="Z38" s="17" t="s">
        <v>17</v>
      </c>
      <c r="AA38" s="17" t="s">
        <v>142</v>
      </c>
      <c r="AB38" s="3"/>
      <c r="AC38" s="25">
        <v>10</v>
      </c>
      <c r="AD38" s="25">
        <v>1030</v>
      </c>
      <c r="AE38" s="14" t="s">
        <v>9</v>
      </c>
      <c r="AF38" s="25" t="s">
        <v>333</v>
      </c>
      <c r="AG38" s="25" t="s">
        <v>11</v>
      </c>
      <c r="AH38" s="25" t="s">
        <v>180</v>
      </c>
      <c r="AI38" s="25"/>
      <c r="AJ38" s="25"/>
      <c r="AK38" s="25"/>
      <c r="AM38" s="25"/>
      <c r="AN38" s="25"/>
      <c r="AO38" s="25"/>
    </row>
    <row r="39" spans="1:41">
      <c r="A39" s="1">
        <v>8</v>
      </c>
      <c r="B39" s="1">
        <v>513</v>
      </c>
      <c r="C39" s="1" t="s">
        <v>139</v>
      </c>
      <c r="D39" s="1" t="s">
        <v>140</v>
      </c>
      <c r="E39" s="1" t="s">
        <v>8</v>
      </c>
      <c r="F39" s="1" t="s">
        <v>129</v>
      </c>
      <c r="G39" s="1"/>
      <c r="H39" s="1">
        <v>2</v>
      </c>
      <c r="I39" s="1">
        <v>69</v>
      </c>
      <c r="J39" s="1" t="s">
        <v>72</v>
      </c>
      <c r="K39" s="3" t="s">
        <v>73</v>
      </c>
      <c r="L39" s="3" t="s">
        <v>74</v>
      </c>
      <c r="M39" s="3" t="s">
        <v>71</v>
      </c>
      <c r="N39" s="3"/>
      <c r="O39" s="12"/>
      <c r="P39" s="12"/>
      <c r="Q39" s="9"/>
      <c r="R39" s="12"/>
      <c r="S39" s="12"/>
      <c r="T39" s="12"/>
      <c r="V39" s="17"/>
      <c r="W39" s="17"/>
      <c r="X39" s="14"/>
      <c r="Y39" s="17"/>
      <c r="Z39" s="17"/>
      <c r="AA39" s="17"/>
      <c r="AB39" s="3"/>
      <c r="AC39" s="25">
        <v>13</v>
      </c>
      <c r="AD39" s="25">
        <v>481</v>
      </c>
      <c r="AE39" s="14" t="s">
        <v>15</v>
      </c>
      <c r="AF39" s="25" t="s">
        <v>334</v>
      </c>
      <c r="AG39" s="25" t="s">
        <v>17</v>
      </c>
      <c r="AH39" s="25" t="s">
        <v>180</v>
      </c>
      <c r="AI39" s="25"/>
      <c r="AJ39" s="25"/>
      <c r="AK39" s="25"/>
      <c r="AM39" s="25"/>
      <c r="AN39" s="25"/>
      <c r="AO39" s="25"/>
    </row>
    <row r="40" spans="1:41">
      <c r="A40" s="1"/>
      <c r="B40" s="1"/>
      <c r="C40" s="1"/>
      <c r="D40" s="1"/>
      <c r="E40" s="1"/>
      <c r="F40" s="1"/>
      <c r="G40" s="1"/>
      <c r="O40" s="12">
        <v>1</v>
      </c>
      <c r="P40" s="12">
        <v>709</v>
      </c>
      <c r="Q40" s="9" t="s">
        <v>103</v>
      </c>
      <c r="R40" s="12" t="s">
        <v>243</v>
      </c>
      <c r="S40" s="12" t="s">
        <v>11</v>
      </c>
      <c r="T40" s="12" t="s">
        <v>44</v>
      </c>
      <c r="V40" s="17">
        <v>1</v>
      </c>
      <c r="W40" s="17">
        <v>905</v>
      </c>
      <c r="X40" s="14" t="s">
        <v>75</v>
      </c>
      <c r="Y40" s="17" t="s">
        <v>284</v>
      </c>
      <c r="Z40" s="17" t="s">
        <v>23</v>
      </c>
      <c r="AA40" s="17" t="s">
        <v>105</v>
      </c>
      <c r="AC40" s="25">
        <v>22</v>
      </c>
      <c r="AD40" s="25">
        <v>1013</v>
      </c>
      <c r="AE40" s="14" t="s">
        <v>188</v>
      </c>
      <c r="AF40" s="25" t="s">
        <v>36</v>
      </c>
      <c r="AG40" s="25" t="s">
        <v>179</v>
      </c>
      <c r="AH40" s="25" t="s">
        <v>180</v>
      </c>
      <c r="AI40" s="25"/>
      <c r="AJ40" s="25"/>
      <c r="AK40" s="25"/>
      <c r="AM40" s="25"/>
      <c r="AN40" s="25"/>
      <c r="AO40" s="25"/>
    </row>
    <row r="41" spans="1:41">
      <c r="A41" s="1">
        <v>1</v>
      </c>
      <c r="B41" s="1">
        <v>529</v>
      </c>
      <c r="C41" s="1" t="s">
        <v>51</v>
      </c>
      <c r="D41" s="1" t="s">
        <v>141</v>
      </c>
      <c r="E41" s="1" t="s">
        <v>31</v>
      </c>
      <c r="F41" s="1" t="s">
        <v>142</v>
      </c>
      <c r="G41" s="1"/>
      <c r="K41" s="3"/>
      <c r="L41" s="3"/>
      <c r="M41" s="3"/>
      <c r="N41" s="3"/>
      <c r="O41" s="12">
        <v>2</v>
      </c>
      <c r="P41" s="12">
        <v>685</v>
      </c>
      <c r="Q41" s="9" t="s">
        <v>42</v>
      </c>
      <c r="R41" s="12" t="s">
        <v>244</v>
      </c>
      <c r="S41" s="12" t="s">
        <v>37</v>
      </c>
      <c r="T41" s="12" t="s">
        <v>44</v>
      </c>
      <c r="V41" s="17">
        <v>2</v>
      </c>
      <c r="W41" s="17">
        <v>845</v>
      </c>
      <c r="X41" s="14" t="s">
        <v>285</v>
      </c>
      <c r="Y41" s="17" t="s">
        <v>286</v>
      </c>
      <c r="Z41" s="17" t="s">
        <v>11</v>
      </c>
      <c r="AA41" s="17" t="s">
        <v>105</v>
      </c>
      <c r="AB41" s="3"/>
      <c r="AC41" s="25">
        <v>24</v>
      </c>
      <c r="AD41" s="25">
        <v>1100</v>
      </c>
      <c r="AE41" s="14" t="s">
        <v>335</v>
      </c>
      <c r="AF41" s="25" t="s">
        <v>336</v>
      </c>
      <c r="AG41" s="25" t="s">
        <v>31</v>
      </c>
      <c r="AH41" s="25" t="s">
        <v>180</v>
      </c>
      <c r="AI41" s="25"/>
      <c r="AJ41" s="25"/>
      <c r="AK41" s="25"/>
      <c r="AM41" s="25"/>
      <c r="AN41" s="25"/>
      <c r="AO41" s="25"/>
    </row>
    <row r="42" spans="1:41">
      <c r="A42" s="1">
        <v>2</v>
      </c>
      <c r="B42" s="1">
        <v>114</v>
      </c>
      <c r="C42" s="1" t="s">
        <v>143</v>
      </c>
      <c r="D42" s="1" t="s">
        <v>144</v>
      </c>
      <c r="E42" s="1" t="s">
        <v>8</v>
      </c>
      <c r="F42" s="1" t="s">
        <v>142</v>
      </c>
      <c r="G42" s="1"/>
      <c r="H42" s="1">
        <v>1</v>
      </c>
      <c r="I42" s="1">
        <v>783</v>
      </c>
      <c r="J42" s="1" t="s">
        <v>75</v>
      </c>
      <c r="K42" s="3" t="s">
        <v>76</v>
      </c>
      <c r="L42" s="3" t="s">
        <v>23</v>
      </c>
      <c r="M42" s="3" t="s">
        <v>64</v>
      </c>
      <c r="N42" s="3"/>
      <c r="O42" s="12">
        <v>3</v>
      </c>
      <c r="P42" s="12">
        <v>681</v>
      </c>
      <c r="Q42" s="9" t="s">
        <v>245</v>
      </c>
      <c r="R42" s="12" t="s">
        <v>246</v>
      </c>
      <c r="S42" s="12" t="s">
        <v>17</v>
      </c>
      <c r="T42" s="12" t="s">
        <v>44</v>
      </c>
      <c r="V42" s="17"/>
      <c r="W42" s="17"/>
      <c r="X42" s="14"/>
      <c r="Y42" s="17"/>
      <c r="Z42" s="17"/>
      <c r="AA42" s="17"/>
      <c r="AB42" s="3"/>
      <c r="AC42" s="25">
        <v>25</v>
      </c>
      <c r="AD42" s="25">
        <v>543</v>
      </c>
      <c r="AE42" s="14" t="s">
        <v>337</v>
      </c>
      <c r="AF42" s="25" t="s">
        <v>338</v>
      </c>
      <c r="AG42" s="25" t="s">
        <v>216</v>
      </c>
      <c r="AH42" s="25" t="s">
        <v>180</v>
      </c>
      <c r="AI42" s="25"/>
      <c r="AJ42" s="25"/>
      <c r="AK42" s="25"/>
      <c r="AM42" s="25"/>
      <c r="AN42" s="25"/>
      <c r="AO42" s="25"/>
    </row>
    <row r="43" spans="1:41">
      <c r="A43" s="1">
        <v>3</v>
      </c>
      <c r="B43" s="1">
        <v>446</v>
      </c>
      <c r="C43" s="1" t="s">
        <v>145</v>
      </c>
      <c r="D43" s="1" t="s">
        <v>146</v>
      </c>
      <c r="E43" s="1" t="s">
        <v>17</v>
      </c>
      <c r="F43" s="1" t="s">
        <v>142</v>
      </c>
      <c r="G43" s="1"/>
      <c r="H43" s="1">
        <v>2</v>
      </c>
      <c r="I43" s="1">
        <v>776</v>
      </c>
      <c r="J43" s="1" t="s">
        <v>77</v>
      </c>
      <c r="K43" s="3" t="s">
        <v>78</v>
      </c>
      <c r="L43" s="3" t="s">
        <v>8</v>
      </c>
      <c r="M43" s="3" t="s">
        <v>64</v>
      </c>
      <c r="N43" s="3"/>
      <c r="O43" s="12">
        <v>4</v>
      </c>
      <c r="P43" s="12">
        <v>726</v>
      </c>
      <c r="Q43" s="9" t="s">
        <v>132</v>
      </c>
      <c r="R43" s="12" t="s">
        <v>247</v>
      </c>
      <c r="S43" s="12" t="s">
        <v>23</v>
      </c>
      <c r="T43" s="12" t="s">
        <v>44</v>
      </c>
      <c r="V43" s="17">
        <v>1</v>
      </c>
      <c r="W43" s="17">
        <v>926</v>
      </c>
      <c r="X43" s="14" t="s">
        <v>229</v>
      </c>
      <c r="Y43" s="17" t="s">
        <v>287</v>
      </c>
      <c r="Z43" s="17" t="s">
        <v>31</v>
      </c>
      <c r="AA43" s="17" t="s">
        <v>117</v>
      </c>
      <c r="AB43" s="3"/>
      <c r="AC43" s="25">
        <v>30</v>
      </c>
      <c r="AD43" s="25" t="s">
        <v>339</v>
      </c>
      <c r="AE43" s="14" t="s">
        <v>340</v>
      </c>
      <c r="AF43" s="25" t="s">
        <v>341</v>
      </c>
      <c r="AG43" s="25" t="s">
        <v>313</v>
      </c>
      <c r="AH43" s="25" t="s">
        <v>180</v>
      </c>
      <c r="AI43" s="25"/>
      <c r="AJ43" s="25"/>
      <c r="AK43" s="25"/>
      <c r="AM43" s="25"/>
      <c r="AN43" s="25"/>
      <c r="AO43" s="25"/>
    </row>
    <row r="44" spans="1:41">
      <c r="A44" s="1">
        <v>4</v>
      </c>
      <c r="B44" s="1">
        <v>492</v>
      </c>
      <c r="C44" s="1" t="s">
        <v>147</v>
      </c>
      <c r="D44" s="1" t="s">
        <v>148</v>
      </c>
      <c r="E44" s="1" t="s">
        <v>17</v>
      </c>
      <c r="F44" s="1" t="s">
        <v>142</v>
      </c>
      <c r="G44" s="1"/>
      <c r="V44" s="17">
        <v>2</v>
      </c>
      <c r="W44" s="17">
        <v>849</v>
      </c>
      <c r="X44" s="14" t="s">
        <v>126</v>
      </c>
      <c r="Y44" s="17" t="s">
        <v>288</v>
      </c>
      <c r="Z44" s="17" t="s">
        <v>17</v>
      </c>
      <c r="AA44" s="17" t="s">
        <v>117</v>
      </c>
      <c r="AC44" s="25">
        <v>31</v>
      </c>
      <c r="AD44" s="25">
        <v>1105</v>
      </c>
      <c r="AE44" s="14" t="s">
        <v>342</v>
      </c>
      <c r="AF44" s="25" t="s">
        <v>343</v>
      </c>
      <c r="AG44" s="25" t="s">
        <v>31</v>
      </c>
      <c r="AH44" s="25" t="s">
        <v>180</v>
      </c>
      <c r="AI44" s="25"/>
      <c r="AJ44" s="25"/>
      <c r="AK44" s="25"/>
      <c r="AM44" s="25"/>
      <c r="AN44" s="25"/>
      <c r="AO44" s="25"/>
    </row>
    <row r="45" spans="1:41">
      <c r="A45" s="1">
        <v>5</v>
      </c>
      <c r="B45" s="1">
        <v>443</v>
      </c>
      <c r="C45" s="1" t="s">
        <v>149</v>
      </c>
      <c r="D45" s="1" t="s">
        <v>150</v>
      </c>
      <c r="E45" s="1" t="s">
        <v>151</v>
      </c>
      <c r="F45" s="1" t="s">
        <v>142</v>
      </c>
      <c r="G45" s="1"/>
      <c r="V45" s="17"/>
      <c r="W45" s="17"/>
      <c r="X45" s="14"/>
      <c r="Y45" s="17"/>
      <c r="Z45" s="17"/>
      <c r="AA45" s="17"/>
      <c r="AC45" s="25">
        <v>32</v>
      </c>
      <c r="AD45" s="25">
        <v>1058</v>
      </c>
      <c r="AE45" s="14" t="s">
        <v>344</v>
      </c>
      <c r="AF45" s="25" t="s">
        <v>345</v>
      </c>
      <c r="AG45" s="25" t="s">
        <v>313</v>
      </c>
      <c r="AH45" s="25" t="s">
        <v>180</v>
      </c>
      <c r="AI45" s="25"/>
      <c r="AJ45" s="25"/>
      <c r="AK45" s="25"/>
      <c r="AM45" s="25"/>
      <c r="AN45" s="25"/>
      <c r="AO45" s="25"/>
    </row>
    <row r="46" spans="1:41">
      <c r="A46" s="1">
        <v>6</v>
      </c>
      <c r="B46" s="1">
        <v>475</v>
      </c>
      <c r="C46" s="1" t="s">
        <v>152</v>
      </c>
      <c r="D46" s="1" t="s">
        <v>153</v>
      </c>
      <c r="E46" s="1" t="s">
        <v>112</v>
      </c>
      <c r="F46" s="1" t="s">
        <v>142</v>
      </c>
      <c r="G46" s="1"/>
      <c r="V46" s="17">
        <v>1</v>
      </c>
      <c r="W46" s="17">
        <v>894</v>
      </c>
      <c r="X46" s="14" t="s">
        <v>68</v>
      </c>
      <c r="Y46" s="17" t="s">
        <v>289</v>
      </c>
      <c r="Z46" s="17" t="s">
        <v>290</v>
      </c>
      <c r="AA46" s="17" t="s">
        <v>96</v>
      </c>
      <c r="AC46" s="25">
        <v>33</v>
      </c>
      <c r="AD46" s="25">
        <v>1034</v>
      </c>
      <c r="AE46" s="14" t="s">
        <v>346</v>
      </c>
      <c r="AF46" s="25" t="s">
        <v>347</v>
      </c>
      <c r="AG46" s="25" t="s">
        <v>17</v>
      </c>
      <c r="AH46" s="25" t="s">
        <v>180</v>
      </c>
      <c r="AI46" s="25"/>
      <c r="AJ46" s="25"/>
      <c r="AK46" s="25"/>
      <c r="AM46" s="25"/>
      <c r="AN46" s="25"/>
      <c r="AO46" s="25"/>
    </row>
    <row r="47" spans="1:41">
      <c r="A47" s="1"/>
      <c r="B47" s="1"/>
      <c r="C47" s="1"/>
      <c r="D47" s="1"/>
      <c r="E47" s="1"/>
      <c r="F47" s="1"/>
      <c r="G47" s="1"/>
      <c r="AC47" s="25">
        <v>34</v>
      </c>
      <c r="AD47" s="25">
        <v>1102</v>
      </c>
      <c r="AE47" s="14" t="s">
        <v>348</v>
      </c>
      <c r="AF47" s="25" t="s">
        <v>349</v>
      </c>
      <c r="AG47" s="25" t="s">
        <v>31</v>
      </c>
      <c r="AH47" s="25" t="s">
        <v>180</v>
      </c>
      <c r="AI47" s="25"/>
    </row>
    <row r="48" spans="1:41">
      <c r="A48" s="1">
        <v>1</v>
      </c>
      <c r="B48" s="1">
        <v>450</v>
      </c>
      <c r="C48" s="1" t="s">
        <v>154</v>
      </c>
      <c r="D48" s="1" t="s">
        <v>155</v>
      </c>
      <c r="E48" s="1" t="s">
        <v>20</v>
      </c>
      <c r="F48" s="1" t="s">
        <v>156</v>
      </c>
      <c r="G48" s="1"/>
      <c r="AC48" s="25">
        <v>36</v>
      </c>
      <c r="AD48" s="25">
        <v>1035</v>
      </c>
      <c r="AE48" s="14" t="s">
        <v>87</v>
      </c>
      <c r="AF48" s="25" t="s">
        <v>350</v>
      </c>
      <c r="AG48" s="25" t="s">
        <v>8</v>
      </c>
      <c r="AH48" s="25" t="s">
        <v>180</v>
      </c>
      <c r="AI48" s="25"/>
    </row>
    <row r="49" spans="1:35">
      <c r="A49" s="1">
        <v>2</v>
      </c>
      <c r="B49" s="1">
        <v>523</v>
      </c>
      <c r="C49" s="1" t="s">
        <v>26</v>
      </c>
      <c r="D49" s="1" t="s">
        <v>157</v>
      </c>
      <c r="E49" s="1" t="s">
        <v>17</v>
      </c>
      <c r="F49" s="1" t="s">
        <v>156</v>
      </c>
      <c r="G49" s="1"/>
      <c r="AC49" s="25">
        <v>37</v>
      </c>
      <c r="AD49" s="25">
        <v>1062</v>
      </c>
      <c r="AE49" s="14" t="s">
        <v>92</v>
      </c>
      <c r="AF49" s="25" t="s">
        <v>351</v>
      </c>
      <c r="AG49" s="25" t="s">
        <v>8</v>
      </c>
      <c r="AH49" s="25" t="s">
        <v>180</v>
      </c>
      <c r="AI49" s="25"/>
    </row>
    <row r="50" spans="1:35">
      <c r="A50" s="1">
        <v>3</v>
      </c>
      <c r="B50" s="1">
        <v>522</v>
      </c>
      <c r="C50" s="1" t="s">
        <v>33</v>
      </c>
      <c r="D50" s="1" t="s">
        <v>158</v>
      </c>
      <c r="E50" s="1" t="s">
        <v>17</v>
      </c>
      <c r="F50" s="1" t="s">
        <v>156</v>
      </c>
      <c r="G50" s="1"/>
      <c r="AC50" s="25">
        <v>38</v>
      </c>
      <c r="AD50" s="25">
        <v>1029</v>
      </c>
      <c r="AE50" s="14" t="s">
        <v>352</v>
      </c>
      <c r="AF50" s="25" t="s">
        <v>353</v>
      </c>
      <c r="AG50" s="25" t="s">
        <v>31</v>
      </c>
      <c r="AH50" s="25" t="s">
        <v>180</v>
      </c>
      <c r="AI50" s="25"/>
    </row>
    <row r="51" spans="1:35">
      <c r="A51" s="1">
        <v>4</v>
      </c>
      <c r="B51" s="1">
        <v>509</v>
      </c>
      <c r="C51" s="1" t="s">
        <v>32</v>
      </c>
      <c r="D51" s="1" t="s">
        <v>159</v>
      </c>
      <c r="E51" s="1" t="s">
        <v>20</v>
      </c>
      <c r="F51" s="1" t="s">
        <v>156</v>
      </c>
      <c r="G51" s="1"/>
    </row>
    <row r="52" spans="1:35">
      <c r="A52" s="1">
        <v>5</v>
      </c>
      <c r="B52" s="1">
        <v>479</v>
      </c>
      <c r="C52" s="1" t="s">
        <v>160</v>
      </c>
      <c r="D52" s="1" t="s">
        <v>161</v>
      </c>
      <c r="E52" s="1" t="s">
        <v>31</v>
      </c>
      <c r="F52" s="1" t="s">
        <v>156</v>
      </c>
      <c r="G52" s="1"/>
    </row>
    <row r="53" spans="1:35">
      <c r="A53" s="1">
        <v>6</v>
      </c>
      <c r="B53" s="1">
        <v>447</v>
      </c>
      <c r="C53" s="1" t="s">
        <v>162</v>
      </c>
      <c r="D53" s="1" t="s">
        <v>163</v>
      </c>
      <c r="E53" s="1" t="s">
        <v>11</v>
      </c>
      <c r="F53" s="1" t="s">
        <v>156</v>
      </c>
      <c r="G53" s="1"/>
    </row>
    <row r="54" spans="1:35">
      <c r="A54" s="1">
        <v>7</v>
      </c>
      <c r="B54" s="1">
        <v>484</v>
      </c>
      <c r="C54" s="1" t="s">
        <v>35</v>
      </c>
      <c r="D54" s="1" t="s">
        <v>164</v>
      </c>
      <c r="E54" s="1" t="s">
        <v>37</v>
      </c>
      <c r="F54" s="1" t="s">
        <v>156</v>
      </c>
      <c r="G54" s="1"/>
    </row>
    <row r="55" spans="1:35">
      <c r="A55" s="1">
        <v>8</v>
      </c>
      <c r="B55" s="1">
        <v>488</v>
      </c>
      <c r="C55" s="1" t="s">
        <v>165</v>
      </c>
      <c r="D55" s="1" t="s">
        <v>166</v>
      </c>
      <c r="E55" s="1" t="s">
        <v>17</v>
      </c>
      <c r="F55" s="1" t="s">
        <v>156</v>
      </c>
      <c r="G55" s="1"/>
    </row>
    <row r="56" spans="1:35">
      <c r="A56" s="1">
        <v>9</v>
      </c>
      <c r="B56" s="1">
        <v>482</v>
      </c>
      <c r="C56" s="1" t="s">
        <v>167</v>
      </c>
      <c r="D56" s="1" t="s">
        <v>168</v>
      </c>
      <c r="E56" s="1" t="s">
        <v>31</v>
      </c>
      <c r="F56" s="1" t="s">
        <v>156</v>
      </c>
      <c r="G56" s="1"/>
    </row>
    <row r="57" spans="1:35">
      <c r="A57" s="1">
        <v>10</v>
      </c>
      <c r="B57" s="1">
        <v>471</v>
      </c>
      <c r="C57" s="1" t="s">
        <v>169</v>
      </c>
      <c r="D57" s="1" t="s">
        <v>170</v>
      </c>
      <c r="E57" s="1" t="s">
        <v>23</v>
      </c>
      <c r="F57" s="1" t="s">
        <v>156</v>
      </c>
      <c r="G57" s="1"/>
    </row>
    <row r="58" spans="1:35">
      <c r="A58" s="1">
        <v>11</v>
      </c>
      <c r="B58" s="1">
        <v>452</v>
      </c>
      <c r="C58" s="1" t="s">
        <v>171</v>
      </c>
      <c r="D58" s="1" t="s">
        <v>172</v>
      </c>
      <c r="E58" s="1" t="s">
        <v>8</v>
      </c>
      <c r="F58" s="1" t="s">
        <v>156</v>
      </c>
      <c r="G58" s="1"/>
    </row>
    <row r="59" spans="1:35">
      <c r="A59" s="1">
        <v>12</v>
      </c>
      <c r="B59" s="1">
        <v>453</v>
      </c>
      <c r="C59" s="1" t="s">
        <v>173</v>
      </c>
      <c r="D59" s="7" t="s">
        <v>174</v>
      </c>
      <c r="E59" s="1" t="s">
        <v>8</v>
      </c>
      <c r="F59" s="1" t="s">
        <v>156</v>
      </c>
      <c r="G59" s="1"/>
    </row>
    <row r="60" spans="1:35">
      <c r="A60" s="1">
        <v>13</v>
      </c>
      <c r="B60" s="1">
        <v>518</v>
      </c>
      <c r="C60" s="1" t="s">
        <v>175</v>
      </c>
      <c r="D60" s="1" t="s">
        <v>176</v>
      </c>
      <c r="E60" s="1" t="s">
        <v>8</v>
      </c>
      <c r="F60" s="1" t="s">
        <v>156</v>
      </c>
      <c r="G60" s="1"/>
    </row>
    <row r="61" spans="1:35">
      <c r="A61" s="1"/>
      <c r="B61" s="1"/>
      <c r="C61" s="1"/>
      <c r="D61" s="1"/>
      <c r="E61" s="1"/>
      <c r="F61" s="1"/>
      <c r="G61" s="1"/>
    </row>
    <row r="62" spans="1:35">
      <c r="A62" s="1">
        <v>1</v>
      </c>
      <c r="B62" s="1">
        <v>476</v>
      </c>
      <c r="C62" s="1" t="s">
        <v>177</v>
      </c>
      <c r="D62" s="7" t="s">
        <v>178</v>
      </c>
      <c r="E62" s="1" t="s">
        <v>179</v>
      </c>
      <c r="F62" s="1" t="s">
        <v>180</v>
      </c>
      <c r="G62" s="1"/>
    </row>
    <row r="63" spans="1:35">
      <c r="A63" s="1">
        <v>2</v>
      </c>
      <c r="B63" s="1">
        <v>444</v>
      </c>
      <c r="C63" s="1" t="s">
        <v>2</v>
      </c>
      <c r="D63" s="1" t="s">
        <v>181</v>
      </c>
      <c r="E63" s="1" t="s">
        <v>151</v>
      </c>
      <c r="F63" s="1" t="s">
        <v>180</v>
      </c>
      <c r="G63" s="1"/>
    </row>
    <row r="64" spans="1:35">
      <c r="A64" s="1">
        <v>3</v>
      </c>
      <c r="B64" s="1">
        <v>127</v>
      </c>
      <c r="C64" s="1" t="s">
        <v>6</v>
      </c>
      <c r="D64" s="1" t="s">
        <v>182</v>
      </c>
      <c r="E64" s="1" t="s">
        <v>8</v>
      </c>
      <c r="F64" s="1" t="s">
        <v>180</v>
      </c>
      <c r="G64" s="1"/>
    </row>
    <row r="65" spans="1:7">
      <c r="A65" s="1">
        <v>4</v>
      </c>
      <c r="B65" s="1">
        <v>449</v>
      </c>
      <c r="C65" s="1" t="s">
        <v>9</v>
      </c>
      <c r="D65" s="1" t="s">
        <v>183</v>
      </c>
      <c r="E65" s="1" t="s">
        <v>11</v>
      </c>
      <c r="F65" s="1" t="s">
        <v>180</v>
      </c>
      <c r="G65" s="1"/>
    </row>
    <row r="66" spans="1:7">
      <c r="A66" s="1">
        <v>5</v>
      </c>
      <c r="B66" s="1">
        <v>481</v>
      </c>
      <c r="C66" s="1" t="s">
        <v>15</v>
      </c>
      <c r="D66" s="1" t="s">
        <v>184</v>
      </c>
      <c r="E66" s="1" t="s">
        <v>17</v>
      </c>
      <c r="F66" s="1" t="s">
        <v>180</v>
      </c>
      <c r="G66" s="1"/>
    </row>
    <row r="67" spans="1:7">
      <c r="A67" s="1">
        <v>6</v>
      </c>
      <c r="B67" s="1">
        <v>497</v>
      </c>
      <c r="C67" s="1" t="s">
        <v>12</v>
      </c>
      <c r="D67" s="1" t="s">
        <v>185</v>
      </c>
      <c r="E67" s="1" t="s">
        <v>14</v>
      </c>
      <c r="F67" s="1" t="s">
        <v>180</v>
      </c>
      <c r="G67" s="1"/>
    </row>
    <row r="68" spans="1:7">
      <c r="A68" s="1">
        <v>7</v>
      </c>
      <c r="B68" s="1">
        <v>451</v>
      </c>
      <c r="C68" s="1" t="s">
        <v>186</v>
      </c>
      <c r="D68" s="1" t="s">
        <v>187</v>
      </c>
      <c r="E68" s="1" t="s">
        <v>31</v>
      </c>
      <c r="F68" s="1" t="s">
        <v>180</v>
      </c>
      <c r="G68" s="1"/>
    </row>
    <row r="69" spans="1:7">
      <c r="A69" s="1">
        <v>8</v>
      </c>
      <c r="B69" s="1">
        <v>474</v>
      </c>
      <c r="C69" s="1" t="s">
        <v>188</v>
      </c>
      <c r="D69" s="1" t="s">
        <v>189</v>
      </c>
      <c r="E69" s="1" t="s">
        <v>179</v>
      </c>
      <c r="F69" s="1" t="s">
        <v>180</v>
      </c>
      <c r="G69" s="1"/>
    </row>
    <row r="70" spans="1:7">
      <c r="A70" s="1">
        <v>9</v>
      </c>
      <c r="B70" s="1">
        <v>511</v>
      </c>
      <c r="C70" s="1" t="s">
        <v>190</v>
      </c>
      <c r="D70" s="1" t="s">
        <v>191</v>
      </c>
      <c r="E70" s="1" t="s">
        <v>14</v>
      </c>
      <c r="F70" s="1" t="s">
        <v>180</v>
      </c>
      <c r="G70" s="1"/>
    </row>
    <row r="71" spans="1:7">
      <c r="A71" s="1">
        <v>10</v>
      </c>
      <c r="B71" s="1">
        <v>527</v>
      </c>
      <c r="C71" s="1" t="s">
        <v>192</v>
      </c>
      <c r="D71" s="1" t="s">
        <v>193</v>
      </c>
      <c r="E71" s="1" t="s">
        <v>31</v>
      </c>
      <c r="F71" s="1" t="s">
        <v>180</v>
      </c>
      <c r="G71" s="1"/>
    </row>
    <row r="72" spans="1:7">
      <c r="A72" s="1">
        <v>11</v>
      </c>
      <c r="B72" s="1">
        <v>500</v>
      </c>
      <c r="C72" s="1" t="s">
        <v>21</v>
      </c>
      <c r="D72" s="1" t="s">
        <v>194</v>
      </c>
      <c r="E72" s="1" t="s">
        <v>112</v>
      </c>
      <c r="F72" s="1" t="s">
        <v>180</v>
      </c>
      <c r="G72" s="1"/>
    </row>
    <row r="73" spans="1:7">
      <c r="A73" s="1">
        <v>12</v>
      </c>
      <c r="B73" s="1">
        <v>448</v>
      </c>
      <c r="C73" s="1" t="s">
        <v>195</v>
      </c>
      <c r="D73" s="1" t="s">
        <v>196</v>
      </c>
      <c r="E73" s="1" t="s">
        <v>11</v>
      </c>
      <c r="F73" s="1" t="s">
        <v>180</v>
      </c>
      <c r="G73" s="1"/>
    </row>
    <row r="74" spans="1:7">
      <c r="A74" s="1">
        <v>13</v>
      </c>
      <c r="B74" s="1">
        <v>469</v>
      </c>
      <c r="C74" s="1" t="s">
        <v>197</v>
      </c>
      <c r="D74" s="1" t="s">
        <v>198</v>
      </c>
      <c r="E74" s="1" t="s">
        <v>23</v>
      </c>
      <c r="F74" s="1" t="s">
        <v>180</v>
      </c>
      <c r="G74" s="1"/>
    </row>
    <row r="75" spans="1:7">
      <c r="A75" s="1">
        <v>14</v>
      </c>
      <c r="B75" s="1">
        <v>327</v>
      </c>
      <c r="C75" s="1" t="s">
        <v>199</v>
      </c>
      <c r="D75" s="1" t="s">
        <v>200</v>
      </c>
      <c r="E75" s="1" t="s">
        <v>179</v>
      </c>
      <c r="F75" s="1" t="s">
        <v>180</v>
      </c>
      <c r="G75" s="1"/>
    </row>
    <row r="76" spans="1:7">
      <c r="A76" s="1">
        <v>15</v>
      </c>
      <c r="B76" s="1">
        <v>129</v>
      </c>
      <c r="C76" s="1" t="s">
        <v>201</v>
      </c>
      <c r="D76" s="1" t="s">
        <v>202</v>
      </c>
      <c r="E76" s="1" t="s">
        <v>8</v>
      </c>
      <c r="F76" s="1" t="s">
        <v>180</v>
      </c>
      <c r="G76" s="1"/>
    </row>
    <row r="77" spans="1:7">
      <c r="A77" s="1">
        <v>16</v>
      </c>
      <c r="B77" s="1">
        <v>543</v>
      </c>
      <c r="C77" s="1" t="s">
        <v>203</v>
      </c>
      <c r="D77" s="1" t="s">
        <v>204</v>
      </c>
      <c r="E77" s="1" t="s">
        <v>31</v>
      </c>
      <c r="F77" s="1" t="s">
        <v>180</v>
      </c>
      <c r="G77" s="1"/>
    </row>
    <row r="78" spans="1:7">
      <c r="A78" s="1">
        <v>17</v>
      </c>
      <c r="B78" s="1">
        <v>463</v>
      </c>
      <c r="C78" s="1" t="s">
        <v>205</v>
      </c>
      <c r="D78" s="1" t="s">
        <v>206</v>
      </c>
      <c r="E78" s="1" t="s">
        <v>11</v>
      </c>
      <c r="F78" s="1" t="s">
        <v>180</v>
      </c>
      <c r="G78" s="1"/>
    </row>
  </sheetData>
  <mergeCells count="7">
    <mergeCell ref="S7:T7"/>
    <mergeCell ref="AC1:AH1"/>
    <mergeCell ref="AJ1:AO1"/>
    <mergeCell ref="V1:AA1"/>
    <mergeCell ref="A1:F1"/>
    <mergeCell ref="O1:T1"/>
    <mergeCell ref="H1:M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AU75"/>
  <sheetViews>
    <sheetView topLeftCell="K1" workbookViewId="0">
      <pane ySplit="1" topLeftCell="A2" activePane="bottomLeft" state="frozen"/>
      <selection pane="bottomLeft" activeCell="AP43" sqref="AP43"/>
    </sheetView>
  </sheetViews>
  <sheetFormatPr defaultRowHeight="15"/>
  <cols>
    <col min="1" max="2" width="9.140625" style="14"/>
    <col min="3" max="3" width="18.28515625" style="14" customWidth="1"/>
    <col min="4" max="7" width="9.140625" style="17"/>
    <col min="8" max="8" width="7" style="14" customWidth="1"/>
    <col min="9" max="10" width="9.140625" style="14"/>
    <col min="11" max="11" width="23.7109375" style="14" bestFit="1" customWidth="1"/>
    <col min="12" max="15" width="9.140625" style="17"/>
    <col min="16" max="16" width="4.140625" style="14" customWidth="1"/>
    <col min="17" max="18" width="9.140625" style="14"/>
    <col min="19" max="19" width="23.28515625" style="14" customWidth="1"/>
    <col min="20" max="23" width="9.140625" style="17"/>
    <col min="24" max="24" width="2.42578125" style="14" customWidth="1"/>
    <col min="25" max="25" width="5.140625" style="14" customWidth="1"/>
    <col min="26" max="26" width="4" style="14" bestFit="1" customWidth="1"/>
    <col min="27" max="27" width="23.7109375" style="14" bestFit="1" customWidth="1"/>
    <col min="28" max="30" width="9.140625" style="14"/>
    <col min="31" max="31" width="9.140625" style="17"/>
    <col min="32" max="32" width="3.140625" style="14" customWidth="1"/>
    <col min="33" max="33" width="5.140625" style="14" customWidth="1"/>
    <col min="34" max="34" width="7.140625" style="14" customWidth="1"/>
    <col min="35" max="35" width="23.7109375" style="14" bestFit="1" customWidth="1"/>
    <col min="36" max="38" width="9.140625" style="14"/>
    <col min="39" max="39" width="9.140625" style="25"/>
    <col min="40" max="40" width="3.140625" style="14" customWidth="1"/>
    <col min="41" max="41" width="5.140625" style="14" customWidth="1"/>
    <col min="42" max="42" width="4" style="14" bestFit="1" customWidth="1"/>
    <col min="43" max="43" width="23.7109375" style="14" bestFit="1" customWidth="1"/>
    <col min="44" max="46" width="9.140625" style="14"/>
    <col min="47" max="47" width="9.140625" style="25"/>
    <col min="48" max="16384" width="9.140625" style="14"/>
  </cols>
  <sheetData>
    <row r="1" spans="1:47" ht="18.75">
      <c r="A1" s="33" t="s">
        <v>79</v>
      </c>
      <c r="B1" s="33"/>
      <c r="C1" s="33"/>
      <c r="D1" s="33"/>
      <c r="E1" s="33"/>
      <c r="F1" s="33"/>
      <c r="G1" s="33"/>
      <c r="I1" s="33" t="s">
        <v>80</v>
      </c>
      <c r="J1" s="33"/>
      <c r="K1" s="33"/>
      <c r="L1" s="33"/>
      <c r="M1" s="33"/>
      <c r="N1" s="33"/>
      <c r="O1" s="33"/>
      <c r="Q1" s="33" t="s">
        <v>81</v>
      </c>
      <c r="R1" s="33"/>
      <c r="S1" s="33"/>
      <c r="T1" s="33"/>
      <c r="U1" s="33"/>
      <c r="V1" s="33"/>
      <c r="W1" s="33"/>
      <c r="Y1" s="33" t="s">
        <v>0</v>
      </c>
      <c r="Z1" s="33"/>
      <c r="AA1" s="33"/>
      <c r="AB1" s="33"/>
      <c r="AC1" s="33"/>
      <c r="AD1" s="33"/>
      <c r="AE1" s="33"/>
      <c r="AG1" s="33" t="s">
        <v>293</v>
      </c>
      <c r="AH1" s="33"/>
      <c r="AI1" s="33"/>
      <c r="AJ1" s="33"/>
      <c r="AK1" s="33"/>
      <c r="AL1" s="33"/>
      <c r="AM1" s="33"/>
      <c r="AO1" s="33" t="s">
        <v>294</v>
      </c>
      <c r="AP1" s="33"/>
      <c r="AQ1" s="33"/>
      <c r="AR1" s="33"/>
      <c r="AS1" s="33"/>
      <c r="AT1" s="33"/>
      <c r="AU1" s="33"/>
    </row>
    <row r="3" spans="1:47">
      <c r="A3" s="14">
        <v>1</v>
      </c>
      <c r="B3" s="14">
        <v>450</v>
      </c>
      <c r="C3" s="14" t="s">
        <v>154</v>
      </c>
      <c r="D3" s="17" t="s">
        <v>155</v>
      </c>
      <c r="E3" s="17" t="s">
        <v>20</v>
      </c>
      <c r="F3" s="17" t="s">
        <v>156</v>
      </c>
      <c r="G3" s="17">
        <v>20</v>
      </c>
      <c r="I3" s="14">
        <v>1</v>
      </c>
      <c r="J3" s="14">
        <v>791</v>
      </c>
      <c r="K3" s="14" t="s">
        <v>26</v>
      </c>
      <c r="L3" s="18" t="s">
        <v>27</v>
      </c>
      <c r="M3" s="17" t="s">
        <v>17</v>
      </c>
      <c r="N3" s="17" t="s">
        <v>28</v>
      </c>
      <c r="O3" s="17">
        <v>20</v>
      </c>
      <c r="P3" s="17"/>
      <c r="Q3" s="17">
        <v>1</v>
      </c>
      <c r="R3" s="17">
        <v>671</v>
      </c>
      <c r="S3" s="14" t="s">
        <v>32</v>
      </c>
      <c r="T3" s="17" t="s">
        <v>99</v>
      </c>
      <c r="U3" s="17" t="s">
        <v>20</v>
      </c>
      <c r="V3" s="17" t="s">
        <v>28</v>
      </c>
      <c r="W3" s="17">
        <v>20</v>
      </c>
      <c r="Y3" s="17">
        <v>1</v>
      </c>
      <c r="Z3" s="17">
        <v>889</v>
      </c>
      <c r="AA3" s="14" t="s">
        <v>264</v>
      </c>
      <c r="AB3" s="17" t="s">
        <v>265</v>
      </c>
      <c r="AC3" s="17" t="s">
        <v>31</v>
      </c>
      <c r="AD3" s="17" t="s">
        <v>156</v>
      </c>
      <c r="AE3" s="17">
        <v>20</v>
      </c>
      <c r="AF3" s="17"/>
      <c r="AG3" s="27">
        <v>21</v>
      </c>
      <c r="AH3" s="27">
        <v>1023</v>
      </c>
      <c r="AI3" s="14" t="s">
        <v>160</v>
      </c>
      <c r="AJ3" s="27" t="s">
        <v>315</v>
      </c>
      <c r="AK3" s="27" t="s">
        <v>17</v>
      </c>
      <c r="AL3" s="27" t="s">
        <v>156</v>
      </c>
      <c r="AM3" s="27">
        <v>20</v>
      </c>
      <c r="AN3" s="25"/>
      <c r="AO3" s="25"/>
      <c r="AP3" s="25"/>
      <c r="AR3" s="25"/>
      <c r="AS3" s="25"/>
      <c r="AT3" s="25"/>
    </row>
    <row r="4" spans="1:47">
      <c r="A4" s="14">
        <v>2</v>
      </c>
      <c r="B4" s="14">
        <v>523</v>
      </c>
      <c r="C4" s="14" t="s">
        <v>26</v>
      </c>
      <c r="D4" s="17" t="s">
        <v>157</v>
      </c>
      <c r="E4" s="17" t="s">
        <v>17</v>
      </c>
      <c r="F4" s="17" t="s">
        <v>156</v>
      </c>
      <c r="G4" s="17">
        <v>19</v>
      </c>
      <c r="I4" s="14">
        <v>2</v>
      </c>
      <c r="J4" s="14">
        <v>799</v>
      </c>
      <c r="K4" s="14" t="s">
        <v>29</v>
      </c>
      <c r="L4" s="18" t="s">
        <v>30</v>
      </c>
      <c r="M4" s="17" t="s">
        <v>31</v>
      </c>
      <c r="N4" s="17" t="s">
        <v>28</v>
      </c>
      <c r="O4" s="17">
        <v>19</v>
      </c>
      <c r="P4" s="17"/>
      <c r="Q4" s="17">
        <v>2</v>
      </c>
      <c r="R4" s="17">
        <v>680</v>
      </c>
      <c r="S4" s="14" t="s">
        <v>160</v>
      </c>
      <c r="T4" s="17" t="s">
        <v>236</v>
      </c>
      <c r="U4" s="17" t="s">
        <v>17</v>
      </c>
      <c r="V4" s="17" t="s">
        <v>28</v>
      </c>
      <c r="W4" s="17">
        <v>19</v>
      </c>
      <c r="Y4" s="17">
        <v>2</v>
      </c>
      <c r="Z4" s="17">
        <v>901</v>
      </c>
      <c r="AA4" s="14" t="s">
        <v>266</v>
      </c>
      <c r="AB4" s="17" t="s">
        <v>267</v>
      </c>
      <c r="AC4" s="17" t="s">
        <v>17</v>
      </c>
      <c r="AD4" s="17" t="s">
        <v>156</v>
      </c>
      <c r="AE4" s="17">
        <v>19</v>
      </c>
      <c r="AF4" s="17"/>
      <c r="AG4" s="27">
        <v>23</v>
      </c>
      <c r="AH4" s="27">
        <v>1033</v>
      </c>
      <c r="AI4" s="14" t="s">
        <v>35</v>
      </c>
      <c r="AJ4" s="27" t="s">
        <v>316</v>
      </c>
      <c r="AK4" s="27" t="s">
        <v>37</v>
      </c>
      <c r="AL4" s="27" t="s">
        <v>156</v>
      </c>
      <c r="AM4" s="27">
        <v>19</v>
      </c>
      <c r="AN4" s="25"/>
      <c r="AO4" s="25"/>
      <c r="AP4" s="25"/>
      <c r="AR4" s="25"/>
      <c r="AS4" s="25"/>
      <c r="AT4" s="25"/>
    </row>
    <row r="5" spans="1:47">
      <c r="A5" s="14">
        <v>3</v>
      </c>
      <c r="B5" s="14">
        <v>522</v>
      </c>
      <c r="C5" s="14" t="s">
        <v>33</v>
      </c>
      <c r="D5" s="17" t="s">
        <v>158</v>
      </c>
      <c r="E5" s="17" t="s">
        <v>17</v>
      </c>
      <c r="F5" s="17" t="s">
        <v>156</v>
      </c>
      <c r="G5" s="17">
        <v>18</v>
      </c>
      <c r="I5" s="14">
        <v>3</v>
      </c>
      <c r="J5" s="14">
        <v>786</v>
      </c>
      <c r="K5" s="14" t="s">
        <v>32</v>
      </c>
      <c r="L5" s="17" t="s">
        <v>30</v>
      </c>
      <c r="M5" s="17" t="s">
        <v>20</v>
      </c>
      <c r="N5" s="17" t="s">
        <v>28</v>
      </c>
      <c r="O5" s="17">
        <v>18</v>
      </c>
      <c r="Q5" s="17">
        <v>3</v>
      </c>
      <c r="R5" s="17">
        <v>694</v>
      </c>
      <c r="S5" s="14" t="s">
        <v>237</v>
      </c>
      <c r="T5" s="17" t="s">
        <v>238</v>
      </c>
      <c r="U5" s="17" t="s">
        <v>151</v>
      </c>
      <c r="V5" s="17" t="s">
        <v>28</v>
      </c>
      <c r="W5" s="17">
        <v>18</v>
      </c>
      <c r="Y5" s="17">
        <v>3</v>
      </c>
      <c r="Z5" s="17">
        <v>903</v>
      </c>
      <c r="AA5" s="14" t="s">
        <v>268</v>
      </c>
      <c r="AB5" s="17" t="s">
        <v>267</v>
      </c>
      <c r="AC5" s="17" t="s">
        <v>17</v>
      </c>
      <c r="AD5" s="17" t="s">
        <v>156</v>
      </c>
      <c r="AE5" s="17">
        <v>18</v>
      </c>
      <c r="AF5" s="17"/>
      <c r="AG5" s="27">
        <v>27</v>
      </c>
      <c r="AH5" s="27">
        <v>1027</v>
      </c>
      <c r="AI5" s="14" t="s">
        <v>317</v>
      </c>
      <c r="AJ5" s="27" t="s">
        <v>318</v>
      </c>
      <c r="AK5" s="27" t="s">
        <v>17</v>
      </c>
      <c r="AL5" s="27" t="s">
        <v>156</v>
      </c>
      <c r="AM5" s="27">
        <v>18</v>
      </c>
      <c r="AN5" s="25"/>
      <c r="AO5" s="25"/>
      <c r="AP5" s="25"/>
      <c r="AR5" s="25"/>
      <c r="AS5" s="25"/>
      <c r="AT5" s="25"/>
    </row>
    <row r="6" spans="1:47">
      <c r="A6" s="14">
        <v>4</v>
      </c>
      <c r="B6" s="14">
        <v>509</v>
      </c>
      <c r="C6" s="14" t="s">
        <v>32</v>
      </c>
      <c r="D6" s="17" t="s">
        <v>159</v>
      </c>
      <c r="E6" s="17" t="s">
        <v>20</v>
      </c>
      <c r="F6" s="17" t="s">
        <v>156</v>
      </c>
      <c r="G6" s="17">
        <v>17</v>
      </c>
      <c r="I6" s="14">
        <v>4</v>
      </c>
      <c r="J6" s="14">
        <v>792</v>
      </c>
      <c r="K6" s="14" t="s">
        <v>33</v>
      </c>
      <c r="L6" s="18" t="s">
        <v>34</v>
      </c>
      <c r="M6" s="17" t="s">
        <v>17</v>
      </c>
      <c r="N6" s="17" t="s">
        <v>28</v>
      </c>
      <c r="O6" s="17">
        <v>17</v>
      </c>
      <c r="P6" s="6"/>
      <c r="Q6" s="17">
        <v>4</v>
      </c>
      <c r="R6" s="17">
        <v>686</v>
      </c>
      <c r="S6" s="14" t="s">
        <v>35</v>
      </c>
      <c r="T6" s="17" t="s">
        <v>239</v>
      </c>
      <c r="U6" s="17" t="s">
        <v>37</v>
      </c>
      <c r="V6" s="17" t="s">
        <v>28</v>
      </c>
      <c r="W6" s="17">
        <v>17</v>
      </c>
      <c r="Y6" s="17">
        <v>4</v>
      </c>
      <c r="Z6" s="17">
        <v>853</v>
      </c>
      <c r="AA6" s="14" t="s">
        <v>35</v>
      </c>
      <c r="AB6" s="17" t="s">
        <v>269</v>
      </c>
      <c r="AC6" s="17" t="s">
        <v>37</v>
      </c>
      <c r="AD6" s="17" t="s">
        <v>156</v>
      </c>
      <c r="AE6" s="17">
        <v>17</v>
      </c>
      <c r="AF6" s="17"/>
      <c r="AG6" s="27">
        <v>29</v>
      </c>
      <c r="AH6" s="27">
        <v>1020</v>
      </c>
      <c r="AI6" s="14" t="s">
        <v>319</v>
      </c>
      <c r="AJ6" s="27" t="s">
        <v>320</v>
      </c>
      <c r="AK6" s="27" t="s">
        <v>31</v>
      </c>
      <c r="AL6" s="27" t="s">
        <v>156</v>
      </c>
      <c r="AM6" s="27">
        <v>17</v>
      </c>
      <c r="AN6" s="25"/>
      <c r="AO6" s="25"/>
      <c r="AP6" s="25"/>
      <c r="AR6" s="25"/>
      <c r="AS6" s="25"/>
      <c r="AT6" s="25"/>
    </row>
    <row r="7" spans="1:47">
      <c r="A7" s="14">
        <v>5</v>
      </c>
      <c r="B7" s="14">
        <v>479</v>
      </c>
      <c r="C7" s="14" t="s">
        <v>160</v>
      </c>
      <c r="D7" s="17" t="s">
        <v>161</v>
      </c>
      <c r="E7" s="17" t="s">
        <v>31</v>
      </c>
      <c r="F7" s="17" t="s">
        <v>156</v>
      </c>
      <c r="G7" s="17">
        <v>16</v>
      </c>
      <c r="I7" s="14">
        <v>5</v>
      </c>
      <c r="J7" s="14">
        <v>793</v>
      </c>
      <c r="K7" s="14" t="s">
        <v>35</v>
      </c>
      <c r="L7" s="17" t="s">
        <v>36</v>
      </c>
      <c r="M7" s="17" t="s">
        <v>37</v>
      </c>
      <c r="N7" s="17" t="s">
        <v>28</v>
      </c>
      <c r="O7" s="17">
        <v>16</v>
      </c>
      <c r="Q7" s="17">
        <v>5</v>
      </c>
      <c r="R7" s="17">
        <v>722</v>
      </c>
      <c r="S7" s="14" t="s">
        <v>38</v>
      </c>
      <c r="T7" s="18" t="s">
        <v>240</v>
      </c>
      <c r="U7" s="17" t="s">
        <v>11</v>
      </c>
      <c r="V7" s="17" t="s">
        <v>28</v>
      </c>
      <c r="W7" s="17">
        <v>16</v>
      </c>
      <c r="Y7" s="17">
        <v>5</v>
      </c>
      <c r="Z7" s="17">
        <v>861</v>
      </c>
      <c r="AA7" s="14" t="s">
        <v>270</v>
      </c>
      <c r="AB7" s="17" t="s">
        <v>185</v>
      </c>
      <c r="AC7" s="17" t="s">
        <v>17</v>
      </c>
      <c r="AD7" s="17" t="s">
        <v>156</v>
      </c>
      <c r="AE7" s="17">
        <v>16</v>
      </c>
      <c r="AF7" s="17"/>
      <c r="AG7" s="27">
        <v>35</v>
      </c>
      <c r="AH7" s="27">
        <v>1103</v>
      </c>
      <c r="AI7" s="14" t="s">
        <v>321</v>
      </c>
      <c r="AJ7" s="5" t="s">
        <v>322</v>
      </c>
      <c r="AK7" s="27" t="s">
        <v>31</v>
      </c>
      <c r="AL7" s="27" t="s">
        <v>156</v>
      </c>
      <c r="AM7" s="27">
        <v>16</v>
      </c>
      <c r="AN7" s="25"/>
      <c r="AO7" s="25"/>
      <c r="AP7" s="25"/>
      <c r="AR7" s="25"/>
      <c r="AS7" s="25"/>
      <c r="AT7" s="25"/>
    </row>
    <row r="8" spans="1:47">
      <c r="A8" s="14">
        <v>6</v>
      </c>
      <c r="B8" s="14">
        <v>447</v>
      </c>
      <c r="C8" s="14" t="s">
        <v>162</v>
      </c>
      <c r="D8" s="17" t="s">
        <v>163</v>
      </c>
      <c r="E8" s="17" t="s">
        <v>11</v>
      </c>
      <c r="F8" s="17" t="s">
        <v>156</v>
      </c>
      <c r="G8" s="17">
        <v>15</v>
      </c>
      <c r="I8" s="14">
        <v>6</v>
      </c>
      <c r="J8" s="14">
        <v>785</v>
      </c>
      <c r="K8" s="14" t="s">
        <v>38</v>
      </c>
      <c r="L8" s="17" t="s">
        <v>39</v>
      </c>
      <c r="M8" s="17" t="s">
        <v>11</v>
      </c>
      <c r="N8" s="17" t="s">
        <v>28</v>
      </c>
      <c r="O8" s="17">
        <v>15</v>
      </c>
      <c r="P8" s="17"/>
      <c r="Q8" s="17">
        <v>6</v>
      </c>
      <c r="R8" s="17">
        <v>698</v>
      </c>
      <c r="S8" s="14" t="s">
        <v>169</v>
      </c>
      <c r="T8" s="17" t="s">
        <v>241</v>
      </c>
      <c r="U8" s="17" t="s">
        <v>23</v>
      </c>
      <c r="V8" s="17" t="s">
        <v>28</v>
      </c>
      <c r="W8" s="17">
        <v>15</v>
      </c>
      <c r="Y8" s="17">
        <v>6</v>
      </c>
      <c r="Z8" s="17">
        <v>856</v>
      </c>
      <c r="AA8" s="14" t="s">
        <v>169</v>
      </c>
      <c r="AB8" s="17" t="s">
        <v>146</v>
      </c>
      <c r="AC8" s="17" t="s">
        <v>23</v>
      </c>
      <c r="AD8" s="17" t="s">
        <v>156</v>
      </c>
      <c r="AE8" s="17">
        <v>15</v>
      </c>
      <c r="AF8" s="17"/>
      <c r="AG8" s="27">
        <v>39</v>
      </c>
      <c r="AH8" s="27">
        <v>1024</v>
      </c>
      <c r="AI8" s="14" t="s">
        <v>85</v>
      </c>
      <c r="AJ8" s="27" t="s">
        <v>323</v>
      </c>
      <c r="AK8" s="27" t="s">
        <v>17</v>
      </c>
      <c r="AL8" s="27" t="s">
        <v>156</v>
      </c>
      <c r="AM8" s="25">
        <v>15</v>
      </c>
      <c r="AN8" s="25"/>
      <c r="AO8" s="25"/>
      <c r="AP8" s="25"/>
      <c r="AR8" s="25"/>
      <c r="AS8" s="25"/>
      <c r="AT8" s="25"/>
    </row>
    <row r="9" spans="1:47">
      <c r="A9" s="14">
        <v>7</v>
      </c>
      <c r="B9" s="14">
        <v>484</v>
      </c>
      <c r="C9" s="14" t="s">
        <v>35</v>
      </c>
      <c r="D9" s="17" t="s">
        <v>164</v>
      </c>
      <c r="E9" s="17" t="s">
        <v>37</v>
      </c>
      <c r="F9" s="17" t="s">
        <v>156</v>
      </c>
      <c r="G9" s="17">
        <v>14</v>
      </c>
      <c r="I9" s="14">
        <v>7</v>
      </c>
      <c r="J9" s="14">
        <v>779</v>
      </c>
      <c r="K9" s="14" t="s">
        <v>40</v>
      </c>
      <c r="L9" s="17" t="s">
        <v>41</v>
      </c>
      <c r="M9" s="17" t="s">
        <v>17</v>
      </c>
      <c r="N9" s="17" t="s">
        <v>28</v>
      </c>
      <c r="O9" s="17">
        <v>14</v>
      </c>
      <c r="P9" s="17"/>
      <c r="Q9" s="17">
        <v>7</v>
      </c>
      <c r="R9" s="17">
        <v>679</v>
      </c>
      <c r="S9" s="14" t="s">
        <v>85</v>
      </c>
      <c r="T9" s="17" t="s">
        <v>242</v>
      </c>
      <c r="U9" s="17" t="s">
        <v>17</v>
      </c>
      <c r="V9" s="17" t="s">
        <v>28</v>
      </c>
      <c r="W9" s="17">
        <v>14</v>
      </c>
      <c r="Y9" s="17">
        <v>7</v>
      </c>
      <c r="Z9" s="17">
        <v>865</v>
      </c>
      <c r="AA9" s="14" t="s">
        <v>271</v>
      </c>
      <c r="AB9" s="17" t="s">
        <v>272</v>
      </c>
      <c r="AC9" s="17" t="s">
        <v>17</v>
      </c>
      <c r="AD9" s="17" t="s">
        <v>156</v>
      </c>
      <c r="AE9" s="17">
        <v>14</v>
      </c>
      <c r="AF9" s="17"/>
      <c r="AG9" s="27">
        <v>40</v>
      </c>
      <c r="AH9" s="27">
        <v>1071</v>
      </c>
      <c r="AI9" s="14" t="s">
        <v>324</v>
      </c>
      <c r="AJ9" s="27" t="s">
        <v>325</v>
      </c>
      <c r="AK9" s="27" t="s">
        <v>8</v>
      </c>
      <c r="AL9" s="27" t="s">
        <v>156</v>
      </c>
      <c r="AM9" s="25">
        <v>14</v>
      </c>
      <c r="AN9" s="25"/>
      <c r="AO9" s="25"/>
      <c r="AP9" s="25"/>
      <c r="AR9" s="25"/>
      <c r="AS9" s="25"/>
      <c r="AT9" s="25"/>
    </row>
    <row r="10" spans="1:47">
      <c r="A10" s="14">
        <v>8</v>
      </c>
      <c r="B10" s="14">
        <v>488</v>
      </c>
      <c r="C10" s="14" t="s">
        <v>165</v>
      </c>
      <c r="D10" s="17" t="s">
        <v>166</v>
      </c>
      <c r="E10" s="17" t="s">
        <v>17</v>
      </c>
      <c r="F10" s="17" t="s">
        <v>156</v>
      </c>
      <c r="G10" s="17">
        <v>13</v>
      </c>
      <c r="P10" s="17"/>
      <c r="Q10" s="16"/>
      <c r="R10" s="16"/>
      <c r="S10" s="15"/>
      <c r="T10" s="16"/>
      <c r="U10" s="16"/>
      <c r="V10" s="16"/>
      <c r="W10" s="16"/>
      <c r="Y10" s="17">
        <v>8</v>
      </c>
      <c r="Z10" s="17">
        <v>896</v>
      </c>
      <c r="AA10" s="14" t="s">
        <v>38</v>
      </c>
      <c r="AB10" s="17" t="s">
        <v>273</v>
      </c>
      <c r="AC10" s="17" t="s">
        <v>11</v>
      </c>
      <c r="AD10" s="17" t="s">
        <v>156</v>
      </c>
      <c r="AE10" s="17">
        <v>13</v>
      </c>
      <c r="AF10" s="17"/>
      <c r="AG10" s="27">
        <v>41</v>
      </c>
      <c r="AH10" s="27">
        <v>1070</v>
      </c>
      <c r="AI10" s="14" t="s">
        <v>275</v>
      </c>
      <c r="AJ10" s="27" t="s">
        <v>326</v>
      </c>
      <c r="AK10" s="27" t="s">
        <v>8</v>
      </c>
      <c r="AL10" s="27" t="s">
        <v>156</v>
      </c>
      <c r="AM10" s="25">
        <v>13</v>
      </c>
      <c r="AN10" s="25"/>
      <c r="AO10" s="25"/>
      <c r="AP10" s="25"/>
      <c r="AR10" s="25"/>
      <c r="AS10" s="25"/>
      <c r="AT10" s="25"/>
    </row>
    <row r="11" spans="1:47">
      <c r="A11" s="14">
        <v>9</v>
      </c>
      <c r="B11" s="14">
        <v>482</v>
      </c>
      <c r="C11" s="14" t="s">
        <v>167</v>
      </c>
      <c r="D11" s="17" t="s">
        <v>168</v>
      </c>
      <c r="E11" s="17" t="s">
        <v>31</v>
      </c>
      <c r="F11" s="17" t="s">
        <v>156</v>
      </c>
      <c r="G11" s="17">
        <v>12</v>
      </c>
      <c r="Q11" s="16"/>
      <c r="R11" s="16"/>
      <c r="S11" s="15"/>
      <c r="T11" s="16"/>
      <c r="U11" s="16"/>
      <c r="V11" s="16"/>
      <c r="W11" s="16"/>
      <c r="Y11" s="17">
        <v>9</v>
      </c>
      <c r="Z11" s="17">
        <v>887</v>
      </c>
      <c r="AA11" s="14" t="s">
        <v>173</v>
      </c>
      <c r="AB11" s="17" t="s">
        <v>274</v>
      </c>
      <c r="AC11" s="17" t="s">
        <v>8</v>
      </c>
      <c r="AD11" s="17" t="s">
        <v>156</v>
      </c>
      <c r="AE11" s="17">
        <v>12</v>
      </c>
      <c r="AG11" s="25"/>
      <c r="AH11" s="25"/>
      <c r="AJ11" s="25"/>
      <c r="AK11" s="25"/>
      <c r="AL11" s="25"/>
      <c r="AO11" s="25"/>
      <c r="AP11" s="25"/>
      <c r="AR11" s="25"/>
      <c r="AS11" s="25"/>
      <c r="AT11" s="25"/>
    </row>
    <row r="12" spans="1:47">
      <c r="A12" s="14">
        <v>10</v>
      </c>
      <c r="B12" s="14">
        <v>471</v>
      </c>
      <c r="C12" s="14" t="s">
        <v>169</v>
      </c>
      <c r="D12" s="17" t="s">
        <v>170</v>
      </c>
      <c r="E12" s="17" t="s">
        <v>23</v>
      </c>
      <c r="F12" s="17" t="s">
        <v>156</v>
      </c>
      <c r="G12" s="17">
        <v>11</v>
      </c>
      <c r="Q12" s="16"/>
      <c r="R12" s="16"/>
      <c r="S12" s="15"/>
      <c r="T12" s="16"/>
      <c r="U12" s="16"/>
      <c r="V12" s="16"/>
      <c r="W12" s="16"/>
      <c r="Y12" s="17">
        <v>10</v>
      </c>
      <c r="Z12" s="17">
        <v>885</v>
      </c>
      <c r="AA12" s="14" t="s">
        <v>275</v>
      </c>
      <c r="AB12" s="17" t="s">
        <v>241</v>
      </c>
      <c r="AC12" s="17" t="s">
        <v>8</v>
      </c>
      <c r="AD12" s="17" t="s">
        <v>156</v>
      </c>
      <c r="AE12" s="17">
        <v>11</v>
      </c>
      <c r="AG12" s="25"/>
      <c r="AH12" s="25"/>
      <c r="AJ12" s="25"/>
      <c r="AK12" s="25"/>
      <c r="AL12" s="25"/>
      <c r="AO12" s="25"/>
      <c r="AP12" s="25"/>
      <c r="AR12" s="25"/>
      <c r="AS12" s="25"/>
      <c r="AT12" s="25"/>
    </row>
    <row r="13" spans="1:47">
      <c r="A13" s="14">
        <v>11</v>
      </c>
      <c r="B13" s="14">
        <v>452</v>
      </c>
      <c r="C13" s="14" t="s">
        <v>171</v>
      </c>
      <c r="D13" s="17" t="s">
        <v>172</v>
      </c>
      <c r="E13" s="17" t="s">
        <v>8</v>
      </c>
      <c r="F13" s="17" t="s">
        <v>156</v>
      </c>
      <c r="G13" s="17">
        <v>10</v>
      </c>
      <c r="Q13" s="16"/>
      <c r="R13" s="16"/>
      <c r="S13" s="15"/>
      <c r="T13" s="16"/>
      <c r="U13" s="16"/>
      <c r="V13" s="16"/>
      <c r="W13" s="16"/>
      <c r="Y13" s="17">
        <v>11</v>
      </c>
      <c r="Z13" s="17">
        <v>867</v>
      </c>
      <c r="AA13" s="14" t="s">
        <v>276</v>
      </c>
      <c r="AB13" s="17" t="s">
        <v>277</v>
      </c>
      <c r="AC13" s="17" t="s">
        <v>17</v>
      </c>
      <c r="AD13" s="17" t="s">
        <v>156</v>
      </c>
      <c r="AE13" s="17">
        <v>10</v>
      </c>
      <c r="AG13" s="25"/>
      <c r="AH13" s="25"/>
      <c r="AJ13" s="25"/>
      <c r="AK13" s="25"/>
      <c r="AL13" s="25"/>
      <c r="AO13" s="25"/>
      <c r="AP13" s="25"/>
      <c r="AR13" s="25"/>
      <c r="AS13" s="25"/>
      <c r="AT13" s="25"/>
    </row>
    <row r="14" spans="1:47">
      <c r="A14" s="14">
        <v>12</v>
      </c>
      <c r="B14" s="14">
        <v>453</v>
      </c>
      <c r="C14" s="14" t="s">
        <v>173</v>
      </c>
      <c r="D14" s="18" t="s">
        <v>174</v>
      </c>
      <c r="E14" s="17" t="s">
        <v>8</v>
      </c>
      <c r="F14" s="17" t="s">
        <v>156</v>
      </c>
      <c r="G14" s="17">
        <v>9</v>
      </c>
      <c r="P14" s="17"/>
      <c r="Q14" s="16"/>
      <c r="R14" s="16"/>
      <c r="S14" s="15"/>
      <c r="T14" s="16"/>
      <c r="U14" s="16"/>
      <c r="V14" s="16"/>
      <c r="W14" s="16"/>
      <c r="Y14" s="16"/>
      <c r="Z14" s="16"/>
      <c r="AA14" s="15"/>
      <c r="AB14" s="16"/>
      <c r="AC14" s="16"/>
      <c r="AD14" s="16"/>
      <c r="AF14" s="17"/>
      <c r="AG14" s="16"/>
      <c r="AH14" s="16"/>
      <c r="AI14" s="15"/>
      <c r="AJ14" s="16"/>
      <c r="AK14" s="16"/>
      <c r="AL14" s="16"/>
      <c r="AN14" s="25"/>
      <c r="AO14" s="16"/>
      <c r="AP14" s="16"/>
      <c r="AQ14" s="15"/>
      <c r="AR14" s="16"/>
      <c r="AS14" s="16"/>
      <c r="AT14" s="16"/>
    </row>
    <row r="15" spans="1:47">
      <c r="A15" s="14">
        <v>13</v>
      </c>
      <c r="B15" s="14">
        <v>518</v>
      </c>
      <c r="C15" s="14" t="s">
        <v>175</v>
      </c>
      <c r="D15" s="17" t="s">
        <v>176</v>
      </c>
      <c r="E15" s="17" t="s">
        <v>8</v>
      </c>
      <c r="F15" s="17" t="s">
        <v>156</v>
      </c>
      <c r="G15" s="17">
        <v>8</v>
      </c>
      <c r="P15" s="17"/>
      <c r="Q15" s="16"/>
      <c r="R15" s="16"/>
      <c r="S15" s="15"/>
      <c r="T15" s="16"/>
      <c r="U15" s="16"/>
      <c r="V15" s="16"/>
      <c r="W15" s="16"/>
      <c r="Y15" s="16"/>
      <c r="Z15" s="16"/>
      <c r="AA15" s="15"/>
      <c r="AB15" s="16"/>
      <c r="AC15" s="16"/>
      <c r="AD15" s="16"/>
      <c r="AF15" s="17"/>
      <c r="AG15" s="16"/>
      <c r="AH15" s="16"/>
      <c r="AI15" s="15"/>
      <c r="AJ15" s="16"/>
      <c r="AK15" s="16"/>
      <c r="AL15" s="16"/>
      <c r="AN15" s="25"/>
      <c r="AO15" s="16"/>
      <c r="AP15" s="16"/>
      <c r="AQ15" s="15"/>
      <c r="AR15" s="16"/>
      <c r="AS15" s="16"/>
      <c r="AT15" s="16"/>
    </row>
    <row r="16" spans="1:47">
      <c r="P16" s="17"/>
      <c r="Q16" s="16"/>
      <c r="R16" s="16"/>
      <c r="S16" s="15"/>
      <c r="T16" s="16"/>
      <c r="U16" s="16"/>
      <c r="V16" s="16"/>
      <c r="W16" s="16"/>
      <c r="Y16" s="16"/>
      <c r="Z16" s="16"/>
      <c r="AA16" s="15"/>
      <c r="AB16" s="16"/>
      <c r="AC16" s="16"/>
      <c r="AD16" s="16"/>
      <c r="AF16" s="17"/>
      <c r="AG16" s="16"/>
      <c r="AH16" s="16"/>
      <c r="AI16" s="15"/>
      <c r="AJ16" s="16"/>
      <c r="AK16" s="16"/>
      <c r="AL16" s="16"/>
      <c r="AN16" s="25"/>
      <c r="AO16" s="16"/>
      <c r="AP16" s="16"/>
      <c r="AQ16" s="15"/>
      <c r="AR16" s="16"/>
      <c r="AS16" s="16"/>
      <c r="AT16" s="16"/>
    </row>
    <row r="17" spans="1:46">
      <c r="A17" s="14">
        <v>1</v>
      </c>
      <c r="B17" s="14">
        <v>476</v>
      </c>
      <c r="C17" s="14" t="s">
        <v>177</v>
      </c>
      <c r="D17" s="18" t="s">
        <v>178</v>
      </c>
      <c r="E17" s="17" t="s">
        <v>179</v>
      </c>
      <c r="F17" s="17" t="s">
        <v>180</v>
      </c>
      <c r="G17" s="17">
        <v>20</v>
      </c>
      <c r="I17" s="14">
        <v>1</v>
      </c>
      <c r="J17" s="14">
        <v>800</v>
      </c>
      <c r="K17" s="14" t="s">
        <v>2</v>
      </c>
      <c r="L17" s="18" t="s">
        <v>3</v>
      </c>
      <c r="M17" s="17" t="s">
        <v>4</v>
      </c>
      <c r="N17" s="17" t="s">
        <v>5</v>
      </c>
      <c r="O17" s="17">
        <v>20</v>
      </c>
      <c r="P17" s="17"/>
      <c r="Q17" s="17">
        <v>1</v>
      </c>
      <c r="R17" s="17">
        <v>703</v>
      </c>
      <c r="S17" s="14" t="s">
        <v>207</v>
      </c>
      <c r="T17" s="17" t="s">
        <v>208</v>
      </c>
      <c r="U17" s="17" t="s">
        <v>179</v>
      </c>
      <c r="V17" s="17" t="s">
        <v>5</v>
      </c>
      <c r="W17" s="17">
        <v>20</v>
      </c>
      <c r="Y17" s="17">
        <v>1</v>
      </c>
      <c r="Z17" s="17">
        <v>918</v>
      </c>
      <c r="AA17" s="14" t="s">
        <v>177</v>
      </c>
      <c r="AB17" s="18" t="s">
        <v>249</v>
      </c>
      <c r="AC17" s="17" t="s">
        <v>179</v>
      </c>
      <c r="AD17" s="17" t="s">
        <v>180</v>
      </c>
      <c r="AE17" s="17">
        <v>20</v>
      </c>
      <c r="AF17" s="17"/>
      <c r="AG17" s="27">
        <v>2</v>
      </c>
      <c r="AH17" s="27">
        <v>1016</v>
      </c>
      <c r="AI17" s="14" t="s">
        <v>177</v>
      </c>
      <c r="AJ17" s="27" t="s">
        <v>327</v>
      </c>
      <c r="AK17" s="27" t="s">
        <v>179</v>
      </c>
      <c r="AL17" s="27" t="s">
        <v>180</v>
      </c>
      <c r="AM17" s="27">
        <v>20</v>
      </c>
      <c r="AN17" s="25"/>
      <c r="AO17" s="25"/>
      <c r="AP17" s="25"/>
      <c r="AR17" s="18"/>
      <c r="AS17" s="25"/>
      <c r="AT17" s="25"/>
    </row>
    <row r="18" spans="1:46">
      <c r="A18" s="14">
        <v>2</v>
      </c>
      <c r="B18" s="14">
        <v>444</v>
      </c>
      <c r="C18" s="14" t="s">
        <v>2</v>
      </c>
      <c r="D18" s="17" t="s">
        <v>181</v>
      </c>
      <c r="E18" s="17" t="s">
        <v>151</v>
      </c>
      <c r="F18" s="17" t="s">
        <v>180</v>
      </c>
      <c r="G18" s="17">
        <v>19</v>
      </c>
      <c r="I18" s="14">
        <v>2</v>
      </c>
      <c r="J18" s="14">
        <v>127</v>
      </c>
      <c r="K18" s="14" t="s">
        <v>6</v>
      </c>
      <c r="L18" s="17" t="s">
        <v>7</v>
      </c>
      <c r="M18" s="17" t="s">
        <v>8</v>
      </c>
      <c r="N18" s="17" t="s">
        <v>5</v>
      </c>
      <c r="O18" s="17">
        <v>19</v>
      </c>
      <c r="P18" s="17"/>
      <c r="Q18" s="17">
        <v>2</v>
      </c>
      <c r="R18" s="17">
        <v>713</v>
      </c>
      <c r="S18" s="14" t="s">
        <v>2</v>
      </c>
      <c r="T18" s="17" t="s">
        <v>209</v>
      </c>
      <c r="U18" s="17" t="s">
        <v>151</v>
      </c>
      <c r="V18" s="17" t="s">
        <v>5</v>
      </c>
      <c r="W18" s="17">
        <v>19</v>
      </c>
      <c r="Y18" s="17">
        <v>2</v>
      </c>
      <c r="Z18" s="17">
        <v>879</v>
      </c>
      <c r="AA18" s="14" t="s">
        <v>2</v>
      </c>
      <c r="AB18" s="18" t="s">
        <v>250</v>
      </c>
      <c r="AC18" s="17" t="s">
        <v>151</v>
      </c>
      <c r="AD18" s="17" t="s">
        <v>180</v>
      </c>
      <c r="AE18" s="17">
        <v>19</v>
      </c>
      <c r="AF18" s="17"/>
      <c r="AG18" s="27">
        <v>3</v>
      </c>
      <c r="AH18" s="27">
        <v>1015</v>
      </c>
      <c r="AI18" s="14" t="s">
        <v>2</v>
      </c>
      <c r="AJ18" s="27" t="s">
        <v>328</v>
      </c>
      <c r="AK18" s="27" t="s">
        <v>4</v>
      </c>
      <c r="AL18" s="27" t="s">
        <v>180</v>
      </c>
      <c r="AM18" s="27">
        <v>19</v>
      </c>
      <c r="AN18" s="25"/>
      <c r="AO18" s="25"/>
      <c r="AP18" s="25"/>
      <c r="AR18" s="18"/>
      <c r="AS18" s="25"/>
      <c r="AT18" s="25"/>
    </row>
    <row r="19" spans="1:46">
      <c r="A19" s="14">
        <v>3</v>
      </c>
      <c r="B19" s="14">
        <v>127</v>
      </c>
      <c r="C19" s="14" t="s">
        <v>6</v>
      </c>
      <c r="D19" s="17" t="s">
        <v>182</v>
      </c>
      <c r="E19" s="17" t="s">
        <v>8</v>
      </c>
      <c r="F19" s="17" t="s">
        <v>180</v>
      </c>
      <c r="G19" s="17">
        <v>18</v>
      </c>
      <c r="I19" s="14">
        <v>3</v>
      </c>
      <c r="J19" s="14">
        <v>784</v>
      </c>
      <c r="K19" s="14" t="s">
        <v>9</v>
      </c>
      <c r="L19" s="18" t="s">
        <v>10</v>
      </c>
      <c r="M19" s="17" t="s">
        <v>11</v>
      </c>
      <c r="N19" s="17" t="s">
        <v>5</v>
      </c>
      <c r="O19" s="17">
        <v>18</v>
      </c>
      <c r="P19" s="17"/>
      <c r="Q19" s="17">
        <v>3</v>
      </c>
      <c r="R19" s="17">
        <v>706</v>
      </c>
      <c r="S19" s="14" t="s">
        <v>12</v>
      </c>
      <c r="T19" s="17" t="s">
        <v>210</v>
      </c>
      <c r="U19" s="17" t="s">
        <v>14</v>
      </c>
      <c r="V19" s="17" t="s">
        <v>5</v>
      </c>
      <c r="W19" s="17">
        <v>18</v>
      </c>
      <c r="Y19" s="17">
        <v>3</v>
      </c>
      <c r="Z19" s="17">
        <v>127</v>
      </c>
      <c r="AA19" s="14" t="s">
        <v>6</v>
      </c>
      <c r="AB19" s="17" t="s">
        <v>251</v>
      </c>
      <c r="AC19" s="17" t="s">
        <v>8</v>
      </c>
      <c r="AD19" s="17" t="s">
        <v>180</v>
      </c>
      <c r="AE19" s="17">
        <v>18</v>
      </c>
      <c r="AF19" s="17"/>
      <c r="AG19" s="27">
        <v>4</v>
      </c>
      <c r="AH19" s="27">
        <v>127</v>
      </c>
      <c r="AI19" s="14" t="s">
        <v>6</v>
      </c>
      <c r="AJ19" s="18" t="s">
        <v>329</v>
      </c>
      <c r="AK19" s="27" t="s">
        <v>8</v>
      </c>
      <c r="AL19" s="27" t="s">
        <v>180</v>
      </c>
      <c r="AM19" s="27">
        <v>18</v>
      </c>
      <c r="AN19" s="25"/>
      <c r="AO19" s="25"/>
      <c r="AP19" s="25"/>
      <c r="AR19" s="25"/>
      <c r="AS19" s="25"/>
      <c r="AT19" s="25"/>
    </row>
    <row r="20" spans="1:46">
      <c r="A20" s="14">
        <v>4</v>
      </c>
      <c r="B20" s="14">
        <v>449</v>
      </c>
      <c r="C20" s="14" t="s">
        <v>9</v>
      </c>
      <c r="D20" s="17" t="s">
        <v>183</v>
      </c>
      <c r="E20" s="17" t="s">
        <v>11</v>
      </c>
      <c r="F20" s="17" t="s">
        <v>180</v>
      </c>
      <c r="G20" s="17">
        <v>17</v>
      </c>
      <c r="I20" s="14">
        <v>4</v>
      </c>
      <c r="J20" s="14">
        <v>780</v>
      </c>
      <c r="K20" s="14" t="s">
        <v>12</v>
      </c>
      <c r="L20" s="18" t="s">
        <v>13</v>
      </c>
      <c r="M20" s="17" t="s">
        <v>14</v>
      </c>
      <c r="N20" s="17" t="s">
        <v>5</v>
      </c>
      <c r="O20" s="17">
        <v>17</v>
      </c>
      <c r="P20" s="17"/>
      <c r="Q20" s="17">
        <v>5</v>
      </c>
      <c r="R20" s="17">
        <v>721</v>
      </c>
      <c r="S20" s="14" t="s">
        <v>9</v>
      </c>
      <c r="T20" s="17" t="s">
        <v>212</v>
      </c>
      <c r="U20" s="17" t="s">
        <v>11</v>
      </c>
      <c r="V20" s="17" t="s">
        <v>5</v>
      </c>
      <c r="W20" s="17">
        <v>17</v>
      </c>
      <c r="Y20" s="17">
        <v>4</v>
      </c>
      <c r="Z20" s="17">
        <v>898</v>
      </c>
      <c r="AA20" s="14" t="s">
        <v>9</v>
      </c>
      <c r="AB20" s="17" t="s">
        <v>252</v>
      </c>
      <c r="AC20" s="17" t="s">
        <v>11</v>
      </c>
      <c r="AD20" s="17" t="s">
        <v>180</v>
      </c>
      <c r="AE20" s="17">
        <v>17</v>
      </c>
      <c r="AF20" s="17"/>
      <c r="AG20" s="27">
        <v>6</v>
      </c>
      <c r="AH20" s="27">
        <v>1025</v>
      </c>
      <c r="AI20" s="14" t="s">
        <v>12</v>
      </c>
      <c r="AJ20" s="27" t="s">
        <v>330</v>
      </c>
      <c r="AK20" s="27" t="s">
        <v>14</v>
      </c>
      <c r="AL20" s="27" t="s">
        <v>180</v>
      </c>
      <c r="AM20" s="27">
        <v>17</v>
      </c>
      <c r="AN20" s="25"/>
      <c r="AO20" s="25"/>
      <c r="AP20" s="25"/>
      <c r="AR20" s="25"/>
      <c r="AS20" s="25"/>
      <c r="AT20" s="25"/>
    </row>
    <row r="21" spans="1:46">
      <c r="A21" s="14">
        <v>5</v>
      </c>
      <c r="B21" s="14">
        <v>481</v>
      </c>
      <c r="C21" s="14" t="s">
        <v>15</v>
      </c>
      <c r="D21" s="17" t="s">
        <v>184</v>
      </c>
      <c r="E21" s="17" t="s">
        <v>17</v>
      </c>
      <c r="F21" s="17" t="s">
        <v>180</v>
      </c>
      <c r="G21" s="17">
        <v>16</v>
      </c>
      <c r="I21" s="14">
        <v>5</v>
      </c>
      <c r="J21" s="14">
        <v>481</v>
      </c>
      <c r="K21" s="14" t="s">
        <v>15</v>
      </c>
      <c r="L21" s="17" t="s">
        <v>16</v>
      </c>
      <c r="M21" s="17" t="s">
        <v>17</v>
      </c>
      <c r="N21" s="17" t="s">
        <v>5</v>
      </c>
      <c r="O21" s="17">
        <v>16</v>
      </c>
      <c r="P21" s="17"/>
      <c r="Q21" s="17">
        <v>6</v>
      </c>
      <c r="R21" s="17">
        <v>481</v>
      </c>
      <c r="S21" s="14" t="s">
        <v>15</v>
      </c>
      <c r="T21" s="17" t="s">
        <v>185</v>
      </c>
      <c r="U21" s="17" t="s">
        <v>17</v>
      </c>
      <c r="V21" s="17" t="s">
        <v>5</v>
      </c>
      <c r="W21" s="17">
        <v>16</v>
      </c>
      <c r="Y21" s="17">
        <v>5</v>
      </c>
      <c r="Z21" s="17">
        <v>891</v>
      </c>
      <c r="AA21" s="14" t="s">
        <v>12</v>
      </c>
      <c r="AB21" s="17" t="s">
        <v>253</v>
      </c>
      <c r="AC21" s="17" t="s">
        <v>14</v>
      </c>
      <c r="AD21" s="17" t="s">
        <v>180</v>
      </c>
      <c r="AE21" s="17">
        <v>16</v>
      </c>
      <c r="AF21" s="17"/>
      <c r="AG21" s="27">
        <v>9</v>
      </c>
      <c r="AH21" s="27">
        <v>1006</v>
      </c>
      <c r="AI21" s="14" t="s">
        <v>331</v>
      </c>
      <c r="AJ21" s="27" t="s">
        <v>332</v>
      </c>
      <c r="AK21" s="27" t="s">
        <v>20</v>
      </c>
      <c r="AL21" s="27" t="s">
        <v>180</v>
      </c>
      <c r="AM21" s="27">
        <v>16</v>
      </c>
      <c r="AN21" s="25"/>
      <c r="AO21" s="25"/>
      <c r="AP21" s="25"/>
      <c r="AR21" s="25"/>
      <c r="AS21" s="25"/>
      <c r="AT21" s="25"/>
    </row>
    <row r="22" spans="1:46">
      <c r="A22" s="14">
        <v>6</v>
      </c>
      <c r="B22" s="14">
        <v>497</v>
      </c>
      <c r="C22" s="14" t="s">
        <v>12</v>
      </c>
      <c r="D22" s="17" t="s">
        <v>185</v>
      </c>
      <c r="E22" s="17" t="s">
        <v>14</v>
      </c>
      <c r="F22" s="17" t="s">
        <v>180</v>
      </c>
      <c r="G22" s="17">
        <v>15</v>
      </c>
      <c r="I22" s="14">
        <v>6</v>
      </c>
      <c r="J22" s="14">
        <v>788</v>
      </c>
      <c r="K22" s="14" t="s">
        <v>18</v>
      </c>
      <c r="L22" s="17" t="s">
        <v>19</v>
      </c>
      <c r="M22" s="17" t="s">
        <v>20</v>
      </c>
      <c r="N22" s="17" t="s">
        <v>5</v>
      </c>
      <c r="O22" s="17">
        <v>15</v>
      </c>
      <c r="P22" s="17"/>
      <c r="Q22" s="17">
        <v>7</v>
      </c>
      <c r="R22" s="17">
        <v>697</v>
      </c>
      <c r="S22" s="14" t="s">
        <v>197</v>
      </c>
      <c r="T22" s="17" t="s">
        <v>193</v>
      </c>
      <c r="U22" s="17" t="s">
        <v>23</v>
      </c>
      <c r="V22" s="17" t="s">
        <v>5</v>
      </c>
      <c r="W22" s="17">
        <v>15</v>
      </c>
      <c r="Y22" s="17">
        <v>6</v>
      </c>
      <c r="Z22" s="17">
        <v>841</v>
      </c>
      <c r="AA22" s="14" t="s">
        <v>254</v>
      </c>
      <c r="AB22" s="17" t="s">
        <v>255</v>
      </c>
      <c r="AC22" s="17" t="s">
        <v>256</v>
      </c>
      <c r="AD22" s="17" t="s">
        <v>180</v>
      </c>
      <c r="AE22" s="17">
        <v>15</v>
      </c>
      <c r="AF22" s="17"/>
      <c r="AG22" s="27">
        <v>10</v>
      </c>
      <c r="AH22" s="27">
        <v>1030</v>
      </c>
      <c r="AI22" s="14" t="s">
        <v>9</v>
      </c>
      <c r="AJ22" s="27" t="s">
        <v>333</v>
      </c>
      <c r="AK22" s="27" t="s">
        <v>11</v>
      </c>
      <c r="AL22" s="27" t="s">
        <v>180</v>
      </c>
      <c r="AM22" s="27">
        <v>15</v>
      </c>
      <c r="AN22" s="25"/>
      <c r="AO22" s="25"/>
      <c r="AP22" s="25"/>
      <c r="AR22" s="25"/>
      <c r="AS22" s="25"/>
      <c r="AT22" s="25"/>
    </row>
    <row r="23" spans="1:46">
      <c r="A23" s="14">
        <v>7</v>
      </c>
      <c r="B23" s="14">
        <v>451</v>
      </c>
      <c r="C23" s="14" t="s">
        <v>186</v>
      </c>
      <c r="D23" s="17" t="s">
        <v>187</v>
      </c>
      <c r="E23" s="17" t="s">
        <v>31</v>
      </c>
      <c r="F23" s="17" t="s">
        <v>180</v>
      </c>
      <c r="G23" s="17">
        <v>14</v>
      </c>
      <c r="I23" s="14">
        <v>7</v>
      </c>
      <c r="J23" s="14">
        <v>782</v>
      </c>
      <c r="K23" s="14" t="s">
        <v>21</v>
      </c>
      <c r="L23" s="17" t="s">
        <v>22</v>
      </c>
      <c r="M23" s="17" t="s">
        <v>23</v>
      </c>
      <c r="N23" s="17" t="s">
        <v>5</v>
      </c>
      <c r="O23" s="17">
        <v>14</v>
      </c>
      <c r="P23" s="17"/>
      <c r="Q23" s="17">
        <v>8</v>
      </c>
      <c r="R23" s="17">
        <v>732</v>
      </c>
      <c r="S23" s="14" t="s">
        <v>213</v>
      </c>
      <c r="T23" s="17" t="s">
        <v>214</v>
      </c>
      <c r="U23" s="17" t="s">
        <v>23</v>
      </c>
      <c r="V23" s="17" t="s">
        <v>5</v>
      </c>
      <c r="W23" s="17">
        <v>14</v>
      </c>
      <c r="Y23" s="17">
        <v>7</v>
      </c>
      <c r="Z23" s="17">
        <v>481</v>
      </c>
      <c r="AA23" s="14" t="s">
        <v>15</v>
      </c>
      <c r="AB23" s="17" t="s">
        <v>210</v>
      </c>
      <c r="AC23" s="17" t="s">
        <v>17</v>
      </c>
      <c r="AD23" s="17" t="s">
        <v>180</v>
      </c>
      <c r="AE23" s="17">
        <v>14</v>
      </c>
      <c r="AF23" s="17"/>
      <c r="AG23" s="27">
        <v>13</v>
      </c>
      <c r="AH23" s="27">
        <v>481</v>
      </c>
      <c r="AI23" s="14" t="s">
        <v>15</v>
      </c>
      <c r="AJ23" s="27" t="s">
        <v>334</v>
      </c>
      <c r="AK23" s="27" t="s">
        <v>17</v>
      </c>
      <c r="AL23" s="27" t="s">
        <v>180</v>
      </c>
      <c r="AM23" s="27">
        <v>14</v>
      </c>
      <c r="AN23" s="25"/>
      <c r="AO23" s="25"/>
      <c r="AP23" s="25"/>
      <c r="AR23" s="25"/>
      <c r="AS23" s="25"/>
      <c r="AT23" s="25"/>
    </row>
    <row r="24" spans="1:46">
      <c r="A24" s="14">
        <v>8</v>
      </c>
      <c r="B24" s="14">
        <v>474</v>
      </c>
      <c r="C24" s="14" t="s">
        <v>188</v>
      </c>
      <c r="D24" s="17" t="s">
        <v>189</v>
      </c>
      <c r="E24" s="17" t="s">
        <v>179</v>
      </c>
      <c r="F24" s="17" t="s">
        <v>180</v>
      </c>
      <c r="G24" s="17">
        <v>13</v>
      </c>
      <c r="I24" s="14">
        <v>4</v>
      </c>
      <c r="J24" s="14">
        <v>527</v>
      </c>
      <c r="K24" s="14" t="s">
        <v>59</v>
      </c>
      <c r="L24" s="17" t="s">
        <v>60</v>
      </c>
      <c r="M24" s="17" t="s">
        <v>31</v>
      </c>
      <c r="N24" s="17" t="s">
        <v>5</v>
      </c>
      <c r="O24" s="17">
        <v>13</v>
      </c>
      <c r="P24" s="17"/>
      <c r="Q24" s="17">
        <v>9</v>
      </c>
      <c r="R24" s="17">
        <v>543</v>
      </c>
      <c r="S24" s="14" t="s">
        <v>203</v>
      </c>
      <c r="T24" s="17" t="s">
        <v>215</v>
      </c>
      <c r="U24" s="17" t="s">
        <v>216</v>
      </c>
      <c r="V24" s="17" t="s">
        <v>5</v>
      </c>
      <c r="W24" s="17">
        <v>13</v>
      </c>
      <c r="Y24" s="17">
        <v>8</v>
      </c>
      <c r="Z24" s="17">
        <v>858</v>
      </c>
      <c r="AA24" s="14" t="s">
        <v>197</v>
      </c>
      <c r="AB24" s="17" t="s">
        <v>257</v>
      </c>
      <c r="AC24" s="17" t="s">
        <v>23</v>
      </c>
      <c r="AD24" s="17" t="s">
        <v>180</v>
      </c>
      <c r="AE24" s="17">
        <v>13</v>
      </c>
      <c r="AF24" s="17"/>
      <c r="AG24" s="27">
        <v>22</v>
      </c>
      <c r="AH24" s="27">
        <v>1013</v>
      </c>
      <c r="AI24" s="14" t="s">
        <v>188</v>
      </c>
      <c r="AJ24" s="27" t="s">
        <v>36</v>
      </c>
      <c r="AK24" s="27" t="s">
        <v>179</v>
      </c>
      <c r="AL24" s="27" t="s">
        <v>180</v>
      </c>
      <c r="AM24" s="27">
        <v>13</v>
      </c>
      <c r="AN24" s="25"/>
      <c r="AO24" s="25"/>
      <c r="AP24" s="25"/>
      <c r="AR24" s="25"/>
      <c r="AS24" s="25"/>
      <c r="AT24" s="25"/>
    </row>
    <row r="25" spans="1:46">
      <c r="A25" s="14">
        <v>9</v>
      </c>
      <c r="B25" s="14">
        <v>511</v>
      </c>
      <c r="C25" s="14" t="s">
        <v>190</v>
      </c>
      <c r="D25" s="17" t="s">
        <v>191</v>
      </c>
      <c r="E25" s="17" t="s">
        <v>14</v>
      </c>
      <c r="F25" s="17" t="s">
        <v>180</v>
      </c>
      <c r="G25" s="17">
        <v>12</v>
      </c>
      <c r="I25" s="14">
        <v>8</v>
      </c>
      <c r="J25" s="14">
        <v>797</v>
      </c>
      <c r="K25" s="14" t="s">
        <v>24</v>
      </c>
      <c r="L25" s="17" t="s">
        <v>25</v>
      </c>
      <c r="M25" s="17" t="s">
        <v>11</v>
      </c>
      <c r="N25" s="17" t="s">
        <v>5</v>
      </c>
      <c r="O25" s="17">
        <v>12</v>
      </c>
      <c r="P25" s="17"/>
      <c r="Q25" s="17">
        <v>10</v>
      </c>
      <c r="R25" s="17">
        <v>705</v>
      </c>
      <c r="S25" s="14" t="s">
        <v>188</v>
      </c>
      <c r="T25" s="17" t="s">
        <v>217</v>
      </c>
      <c r="U25" s="17" t="s">
        <v>179</v>
      </c>
      <c r="V25" s="17" t="s">
        <v>5</v>
      </c>
      <c r="W25" s="17">
        <v>12</v>
      </c>
      <c r="Y25" s="17">
        <v>9</v>
      </c>
      <c r="Z25" s="17">
        <v>543</v>
      </c>
      <c r="AA25" s="14" t="s">
        <v>203</v>
      </c>
      <c r="AB25" s="17" t="s">
        <v>258</v>
      </c>
      <c r="AC25" s="17" t="s">
        <v>216</v>
      </c>
      <c r="AD25" s="17" t="s">
        <v>180</v>
      </c>
      <c r="AE25" s="17">
        <v>12</v>
      </c>
      <c r="AF25" s="17"/>
      <c r="AG25" s="27">
        <v>24</v>
      </c>
      <c r="AH25" s="27">
        <v>1100</v>
      </c>
      <c r="AI25" s="14" t="s">
        <v>335</v>
      </c>
      <c r="AJ25" s="27" t="s">
        <v>336</v>
      </c>
      <c r="AK25" s="27" t="s">
        <v>31</v>
      </c>
      <c r="AL25" s="27" t="s">
        <v>180</v>
      </c>
      <c r="AM25" s="27">
        <v>12</v>
      </c>
      <c r="AN25" s="25"/>
      <c r="AO25" s="25"/>
      <c r="AP25" s="25"/>
      <c r="AR25" s="25"/>
      <c r="AS25" s="25"/>
      <c r="AT25" s="25"/>
    </row>
    <row r="26" spans="1:46">
      <c r="A26" s="14">
        <v>10</v>
      </c>
      <c r="B26" s="14">
        <v>527</v>
      </c>
      <c r="C26" s="14" t="s">
        <v>192</v>
      </c>
      <c r="D26" s="17" t="s">
        <v>193</v>
      </c>
      <c r="E26" s="17" t="s">
        <v>31</v>
      </c>
      <c r="F26" s="17" t="s">
        <v>180</v>
      </c>
      <c r="G26" s="17">
        <v>11</v>
      </c>
      <c r="P26" s="6"/>
      <c r="Q26" s="17">
        <v>11</v>
      </c>
      <c r="R26" s="17">
        <v>707</v>
      </c>
      <c r="S26" s="14" t="s">
        <v>218</v>
      </c>
      <c r="T26" s="17" t="s">
        <v>219</v>
      </c>
      <c r="U26" s="17" t="s">
        <v>20</v>
      </c>
      <c r="V26" s="17" t="s">
        <v>5</v>
      </c>
      <c r="W26" s="17">
        <v>11</v>
      </c>
      <c r="Y26" s="17">
        <v>10</v>
      </c>
      <c r="Z26" s="17">
        <v>873</v>
      </c>
      <c r="AA26" s="14" t="s">
        <v>21</v>
      </c>
      <c r="AB26" s="17" t="s">
        <v>128</v>
      </c>
      <c r="AC26" s="17" t="s">
        <v>23</v>
      </c>
      <c r="AD26" s="17" t="s">
        <v>180</v>
      </c>
      <c r="AE26" s="17">
        <v>11</v>
      </c>
      <c r="AF26" s="17"/>
      <c r="AG26" s="27">
        <v>25</v>
      </c>
      <c r="AH26" s="27">
        <v>543</v>
      </c>
      <c r="AI26" s="14" t="s">
        <v>337</v>
      </c>
      <c r="AJ26" s="27" t="s">
        <v>338</v>
      </c>
      <c r="AK26" s="27" t="s">
        <v>216</v>
      </c>
      <c r="AL26" s="27" t="s">
        <v>180</v>
      </c>
      <c r="AM26" s="27">
        <v>11</v>
      </c>
      <c r="AN26" s="25"/>
      <c r="AO26" s="25"/>
      <c r="AP26" s="25"/>
      <c r="AR26" s="25"/>
      <c r="AS26" s="25"/>
      <c r="AT26" s="25"/>
    </row>
    <row r="27" spans="1:46">
      <c r="A27" s="14">
        <v>11</v>
      </c>
      <c r="B27" s="14">
        <v>500</v>
      </c>
      <c r="C27" s="14" t="s">
        <v>21</v>
      </c>
      <c r="D27" s="17" t="s">
        <v>194</v>
      </c>
      <c r="E27" s="17" t="s">
        <v>23</v>
      </c>
      <c r="F27" s="17" t="s">
        <v>180</v>
      </c>
      <c r="G27" s="17">
        <v>10</v>
      </c>
      <c r="P27" s="17"/>
      <c r="Q27" s="17">
        <v>12</v>
      </c>
      <c r="R27" s="17">
        <v>725</v>
      </c>
      <c r="S27" s="14" t="s">
        <v>220</v>
      </c>
      <c r="T27" s="17" t="s">
        <v>221</v>
      </c>
      <c r="U27" s="17" t="s">
        <v>23</v>
      </c>
      <c r="V27" s="17" t="s">
        <v>5</v>
      </c>
      <c r="W27" s="17">
        <v>10</v>
      </c>
      <c r="Y27" s="17">
        <v>11</v>
      </c>
      <c r="Z27" s="17">
        <v>859</v>
      </c>
      <c r="AA27" s="14" t="s">
        <v>259</v>
      </c>
      <c r="AB27" s="17" t="s">
        <v>260</v>
      </c>
      <c r="AC27" s="17" t="s">
        <v>11</v>
      </c>
      <c r="AD27" s="17" t="s">
        <v>180</v>
      </c>
      <c r="AE27" s="17">
        <v>10</v>
      </c>
      <c r="AF27" s="17"/>
      <c r="AG27" s="27">
        <v>30</v>
      </c>
      <c r="AH27" s="27" t="s">
        <v>339</v>
      </c>
      <c r="AI27" s="14" t="s">
        <v>340</v>
      </c>
      <c r="AJ27" s="27" t="s">
        <v>341</v>
      </c>
      <c r="AK27" s="27" t="s">
        <v>313</v>
      </c>
      <c r="AL27" s="27" t="s">
        <v>180</v>
      </c>
      <c r="AM27" s="27">
        <v>10</v>
      </c>
      <c r="AN27" s="25"/>
      <c r="AO27" s="25"/>
      <c r="AP27" s="25"/>
      <c r="AR27" s="25"/>
      <c r="AS27" s="25"/>
      <c r="AT27" s="25"/>
    </row>
    <row r="28" spans="1:46">
      <c r="A28" s="14">
        <v>12</v>
      </c>
      <c r="B28" s="14">
        <v>448</v>
      </c>
      <c r="C28" s="14" t="s">
        <v>195</v>
      </c>
      <c r="D28" s="17" t="s">
        <v>196</v>
      </c>
      <c r="E28" s="17" t="s">
        <v>11</v>
      </c>
      <c r="F28" s="17" t="s">
        <v>180</v>
      </c>
      <c r="G28" s="17">
        <v>9</v>
      </c>
      <c r="P28" s="17"/>
      <c r="Q28" s="17">
        <v>13</v>
      </c>
      <c r="R28" s="17">
        <v>718</v>
      </c>
      <c r="S28" s="14" t="s">
        <v>222</v>
      </c>
      <c r="T28" s="17" t="s">
        <v>223</v>
      </c>
      <c r="U28" s="17" t="s">
        <v>23</v>
      </c>
      <c r="V28" s="17" t="s">
        <v>5</v>
      </c>
      <c r="W28" s="17">
        <v>9</v>
      </c>
      <c r="Y28" s="17">
        <v>12</v>
      </c>
      <c r="Z28" s="17">
        <v>928</v>
      </c>
      <c r="AA28" s="14" t="s">
        <v>92</v>
      </c>
      <c r="AB28" s="17" t="s">
        <v>261</v>
      </c>
      <c r="AC28" s="17" t="s">
        <v>31</v>
      </c>
      <c r="AD28" s="17" t="s">
        <v>180</v>
      </c>
      <c r="AE28" s="17">
        <v>9</v>
      </c>
      <c r="AF28" s="17"/>
      <c r="AG28" s="27">
        <v>31</v>
      </c>
      <c r="AH28" s="27">
        <v>1105</v>
      </c>
      <c r="AI28" s="14" t="s">
        <v>342</v>
      </c>
      <c r="AJ28" s="27" t="s">
        <v>343</v>
      </c>
      <c r="AK28" s="27" t="s">
        <v>31</v>
      </c>
      <c r="AL28" s="27" t="s">
        <v>180</v>
      </c>
      <c r="AM28" s="27">
        <v>9</v>
      </c>
      <c r="AN28" s="25"/>
      <c r="AO28" s="25"/>
      <c r="AP28" s="25"/>
      <c r="AR28" s="25"/>
      <c r="AS28" s="25"/>
      <c r="AT28" s="25"/>
    </row>
    <row r="29" spans="1:46">
      <c r="A29" s="14">
        <v>13</v>
      </c>
      <c r="B29" s="14">
        <v>469</v>
      </c>
      <c r="C29" s="14" t="s">
        <v>197</v>
      </c>
      <c r="D29" s="17" t="s">
        <v>198</v>
      </c>
      <c r="E29" s="17" t="s">
        <v>23</v>
      </c>
      <c r="F29" s="17" t="s">
        <v>180</v>
      </c>
      <c r="G29" s="17">
        <v>8</v>
      </c>
      <c r="L29" s="18"/>
      <c r="P29" s="17"/>
      <c r="Y29" s="17">
        <v>13</v>
      </c>
      <c r="Z29" s="17">
        <v>914</v>
      </c>
      <c r="AA29" s="14" t="s">
        <v>87</v>
      </c>
      <c r="AB29" s="17" t="s">
        <v>262</v>
      </c>
      <c r="AC29" s="17" t="s">
        <v>8</v>
      </c>
      <c r="AD29" s="17" t="s">
        <v>180</v>
      </c>
      <c r="AE29" s="17">
        <v>8</v>
      </c>
      <c r="AF29" s="17"/>
      <c r="AG29" s="27">
        <v>32</v>
      </c>
      <c r="AH29" s="27">
        <v>1058</v>
      </c>
      <c r="AI29" s="14" t="s">
        <v>344</v>
      </c>
      <c r="AJ29" s="27" t="s">
        <v>345</v>
      </c>
      <c r="AK29" s="27" t="s">
        <v>313</v>
      </c>
      <c r="AL29" s="27" t="s">
        <v>180</v>
      </c>
      <c r="AM29" s="27">
        <v>8</v>
      </c>
      <c r="AN29" s="25"/>
      <c r="AO29" s="25"/>
      <c r="AP29" s="25"/>
      <c r="AR29" s="25"/>
      <c r="AS29" s="25"/>
      <c r="AT29" s="25"/>
    </row>
    <row r="30" spans="1:46">
      <c r="A30" s="14">
        <v>14</v>
      </c>
      <c r="B30" s="14">
        <v>327</v>
      </c>
      <c r="C30" s="14" t="s">
        <v>199</v>
      </c>
      <c r="D30" s="17" t="s">
        <v>200</v>
      </c>
      <c r="E30" s="17" t="s">
        <v>179</v>
      </c>
      <c r="F30" s="17" t="s">
        <v>180</v>
      </c>
      <c r="G30" s="17">
        <v>7</v>
      </c>
      <c r="L30" s="18"/>
      <c r="P30" s="17"/>
      <c r="Q30" s="17"/>
      <c r="R30" s="17"/>
      <c r="Y30" s="17">
        <v>14</v>
      </c>
      <c r="Z30" s="17">
        <v>882</v>
      </c>
      <c r="AA30" s="14" t="s">
        <v>222</v>
      </c>
      <c r="AB30" s="17" t="s">
        <v>263</v>
      </c>
      <c r="AC30" s="17" t="s">
        <v>23</v>
      </c>
      <c r="AD30" s="17" t="s">
        <v>180</v>
      </c>
      <c r="AE30" s="17">
        <v>7</v>
      </c>
      <c r="AF30" s="17"/>
      <c r="AG30" s="27">
        <v>33</v>
      </c>
      <c r="AH30" s="27">
        <v>1034</v>
      </c>
      <c r="AI30" s="14" t="s">
        <v>346</v>
      </c>
      <c r="AJ30" s="27" t="s">
        <v>347</v>
      </c>
      <c r="AK30" s="27" t="s">
        <v>17</v>
      </c>
      <c r="AL30" s="27" t="s">
        <v>180</v>
      </c>
      <c r="AM30" s="27">
        <v>7</v>
      </c>
      <c r="AN30" s="25"/>
      <c r="AO30" s="25"/>
      <c r="AP30" s="25"/>
      <c r="AR30" s="25"/>
      <c r="AS30" s="25"/>
      <c r="AT30" s="25"/>
    </row>
    <row r="31" spans="1:46">
      <c r="A31" s="14">
        <v>15</v>
      </c>
      <c r="B31" s="14">
        <v>129</v>
      </c>
      <c r="C31" s="14" t="s">
        <v>201</v>
      </c>
      <c r="D31" s="17" t="s">
        <v>202</v>
      </c>
      <c r="E31" s="17" t="s">
        <v>8</v>
      </c>
      <c r="F31" s="17" t="s">
        <v>180</v>
      </c>
      <c r="G31" s="17">
        <v>6</v>
      </c>
      <c r="P31" s="6"/>
      <c r="Q31" s="17"/>
      <c r="R31" s="17"/>
      <c r="Y31" s="17"/>
      <c r="Z31" s="17"/>
      <c r="AB31" s="17"/>
      <c r="AC31" s="17"/>
      <c r="AD31" s="17"/>
      <c r="AF31" s="17"/>
      <c r="AG31" s="27">
        <v>34</v>
      </c>
      <c r="AH31" s="27">
        <v>1102</v>
      </c>
      <c r="AI31" s="14" t="s">
        <v>348</v>
      </c>
      <c r="AJ31" s="27" t="s">
        <v>349</v>
      </c>
      <c r="AK31" s="27" t="s">
        <v>31</v>
      </c>
      <c r="AL31" s="27" t="s">
        <v>180</v>
      </c>
      <c r="AM31" s="27">
        <v>6</v>
      </c>
      <c r="AN31" s="25"/>
      <c r="AO31" s="25"/>
      <c r="AP31" s="25"/>
      <c r="AR31" s="25"/>
      <c r="AS31" s="25"/>
      <c r="AT31" s="25"/>
    </row>
    <row r="32" spans="1:46">
      <c r="A32" s="14">
        <v>16</v>
      </c>
      <c r="B32" s="14">
        <v>543</v>
      </c>
      <c r="C32" s="14" t="s">
        <v>203</v>
      </c>
      <c r="D32" s="17" t="s">
        <v>204</v>
      </c>
      <c r="E32" s="17" t="s">
        <v>31</v>
      </c>
      <c r="F32" s="17" t="s">
        <v>180</v>
      </c>
      <c r="G32" s="17">
        <v>5</v>
      </c>
      <c r="L32" s="18"/>
      <c r="P32" s="6"/>
      <c r="Q32" s="17"/>
      <c r="R32" s="17"/>
      <c r="AG32" s="27">
        <v>36</v>
      </c>
      <c r="AH32" s="27">
        <v>1035</v>
      </c>
      <c r="AI32" s="14" t="s">
        <v>87</v>
      </c>
      <c r="AJ32" s="27" t="s">
        <v>350</v>
      </c>
      <c r="AK32" s="27" t="s">
        <v>8</v>
      </c>
      <c r="AL32" s="27" t="s">
        <v>180</v>
      </c>
      <c r="AM32" s="27">
        <v>5</v>
      </c>
    </row>
    <row r="33" spans="1:47">
      <c r="A33" s="14">
        <v>17</v>
      </c>
      <c r="B33" s="14">
        <v>463</v>
      </c>
      <c r="C33" s="14" t="s">
        <v>205</v>
      </c>
      <c r="D33" s="17" t="s">
        <v>206</v>
      </c>
      <c r="E33" s="17" t="s">
        <v>11</v>
      </c>
      <c r="F33" s="17" t="s">
        <v>180</v>
      </c>
      <c r="G33" s="17">
        <v>4</v>
      </c>
      <c r="P33" s="6"/>
      <c r="Q33" s="17"/>
      <c r="R33" s="17"/>
      <c r="AF33" s="17"/>
      <c r="AG33" s="27">
        <v>37</v>
      </c>
      <c r="AH33" s="27">
        <v>1062</v>
      </c>
      <c r="AI33" s="14" t="s">
        <v>92</v>
      </c>
      <c r="AJ33" s="27" t="s">
        <v>351</v>
      </c>
      <c r="AK33" s="27" t="s">
        <v>8</v>
      </c>
      <c r="AL33" s="27" t="s">
        <v>180</v>
      </c>
      <c r="AM33" s="27">
        <v>4</v>
      </c>
      <c r="AN33" s="25"/>
    </row>
    <row r="34" spans="1:47">
      <c r="P34" s="17"/>
      <c r="Q34" s="17"/>
      <c r="R34" s="17"/>
      <c r="AF34" s="17"/>
      <c r="AG34" s="27">
        <v>38</v>
      </c>
      <c r="AH34" s="27">
        <v>1029</v>
      </c>
      <c r="AI34" s="14" t="s">
        <v>352</v>
      </c>
      <c r="AJ34" s="27" t="s">
        <v>353</v>
      </c>
      <c r="AK34" s="27" t="s">
        <v>31</v>
      </c>
      <c r="AL34" s="27" t="s">
        <v>180</v>
      </c>
      <c r="AM34" s="25">
        <v>3</v>
      </c>
      <c r="AN34" s="25"/>
    </row>
    <row r="35" spans="1:47">
      <c r="D35" s="27"/>
      <c r="E35" s="27"/>
      <c r="F35" s="27"/>
      <c r="G35" s="27"/>
      <c r="L35" s="27"/>
      <c r="M35" s="27"/>
      <c r="N35" s="27"/>
      <c r="O35" s="27"/>
      <c r="P35" s="27"/>
      <c r="Q35" s="27"/>
      <c r="R35" s="27"/>
      <c r="T35" s="27"/>
      <c r="U35" s="27"/>
      <c r="V35" s="27"/>
      <c r="W35" s="27"/>
      <c r="AE35" s="27"/>
      <c r="AF35" s="27"/>
      <c r="AG35" s="27"/>
      <c r="AH35" s="27"/>
      <c r="AJ35" s="27"/>
      <c r="AK35" s="27"/>
      <c r="AL35" s="27"/>
      <c r="AM35" s="27"/>
      <c r="AN35" s="27"/>
      <c r="AU35" s="27"/>
    </row>
    <row r="36" spans="1:47">
      <c r="A36" s="14">
        <v>1</v>
      </c>
      <c r="B36" s="14">
        <v>537</v>
      </c>
      <c r="C36" s="14" t="s">
        <v>103</v>
      </c>
      <c r="D36" s="19" t="s">
        <v>104</v>
      </c>
      <c r="E36" s="19" t="s">
        <v>11</v>
      </c>
      <c r="F36" s="19" t="s">
        <v>129</v>
      </c>
      <c r="G36" s="19">
        <v>20</v>
      </c>
      <c r="I36" s="14">
        <v>1</v>
      </c>
      <c r="J36" s="14">
        <v>794</v>
      </c>
      <c r="K36" s="14" t="s">
        <v>42</v>
      </c>
      <c r="L36" s="17" t="s">
        <v>43</v>
      </c>
      <c r="M36" s="17" t="s">
        <v>37</v>
      </c>
      <c r="N36" s="17" t="s">
        <v>44</v>
      </c>
      <c r="O36" s="17">
        <v>20</v>
      </c>
      <c r="P36" s="17"/>
      <c r="Q36" s="17">
        <v>1</v>
      </c>
      <c r="R36" s="17">
        <v>709</v>
      </c>
      <c r="S36" s="14" t="s">
        <v>103</v>
      </c>
      <c r="T36" s="17" t="s">
        <v>243</v>
      </c>
      <c r="U36" s="17" t="s">
        <v>11</v>
      </c>
      <c r="V36" s="17" t="s">
        <v>44</v>
      </c>
      <c r="W36" s="17">
        <v>20</v>
      </c>
      <c r="Y36" s="17">
        <v>1</v>
      </c>
      <c r="Z36" s="17">
        <v>851</v>
      </c>
      <c r="AA36" s="14" t="s">
        <v>42</v>
      </c>
      <c r="AB36" s="17" t="s">
        <v>278</v>
      </c>
      <c r="AC36" s="17" t="s">
        <v>37</v>
      </c>
      <c r="AD36" s="17" t="s">
        <v>129</v>
      </c>
      <c r="AE36" s="17">
        <v>20</v>
      </c>
      <c r="AF36" s="17"/>
      <c r="AG36" s="26">
        <v>5</v>
      </c>
      <c r="AH36" s="26">
        <v>1078</v>
      </c>
      <c r="AI36" s="14" t="s">
        <v>299</v>
      </c>
      <c r="AJ36" s="26" t="s">
        <v>300</v>
      </c>
      <c r="AK36" s="26" t="s">
        <v>11</v>
      </c>
      <c r="AL36" s="26" t="s">
        <v>129</v>
      </c>
      <c r="AM36" s="25">
        <v>20</v>
      </c>
      <c r="AN36" s="25"/>
      <c r="AO36" s="25"/>
      <c r="AP36" s="25"/>
      <c r="AR36" s="25"/>
      <c r="AS36" s="25"/>
      <c r="AT36" s="25"/>
    </row>
    <row r="37" spans="1:47">
      <c r="A37" s="14">
        <v>2</v>
      </c>
      <c r="B37" s="14">
        <v>487</v>
      </c>
      <c r="C37" s="14" t="s">
        <v>42</v>
      </c>
      <c r="D37" s="17" t="s">
        <v>128</v>
      </c>
      <c r="E37" s="17" t="s">
        <v>37</v>
      </c>
      <c r="F37" s="17" t="s">
        <v>129</v>
      </c>
      <c r="G37" s="19">
        <v>19</v>
      </c>
      <c r="I37" s="14">
        <v>2</v>
      </c>
      <c r="J37" s="14">
        <v>796</v>
      </c>
      <c r="K37" s="14" t="s">
        <v>45</v>
      </c>
      <c r="L37" s="18" t="s">
        <v>46</v>
      </c>
      <c r="M37" s="17" t="s">
        <v>17</v>
      </c>
      <c r="N37" s="17" t="s">
        <v>44</v>
      </c>
      <c r="O37" s="17">
        <v>19</v>
      </c>
      <c r="P37" s="17"/>
      <c r="Q37" s="17">
        <v>2</v>
      </c>
      <c r="R37" s="17">
        <v>685</v>
      </c>
      <c r="S37" s="14" t="s">
        <v>42</v>
      </c>
      <c r="T37" s="17" t="s">
        <v>244</v>
      </c>
      <c r="U37" s="17" t="s">
        <v>37</v>
      </c>
      <c r="V37" s="17" t="s">
        <v>44</v>
      </c>
      <c r="W37" s="17">
        <v>19</v>
      </c>
      <c r="Y37" s="17">
        <v>2</v>
      </c>
      <c r="Z37" s="17">
        <v>839</v>
      </c>
      <c r="AA37" s="14" t="s">
        <v>245</v>
      </c>
      <c r="AB37" s="17" t="s">
        <v>279</v>
      </c>
      <c r="AC37" s="17" t="s">
        <v>17</v>
      </c>
      <c r="AD37" s="17" t="s">
        <v>129</v>
      </c>
      <c r="AE37" s="17">
        <v>19</v>
      </c>
      <c r="AF37" s="17"/>
      <c r="AG37" s="26">
        <v>15</v>
      </c>
      <c r="AH37" s="26">
        <v>1032</v>
      </c>
      <c r="AI37" s="14" t="s">
        <v>42</v>
      </c>
      <c r="AJ37" s="26" t="s">
        <v>301</v>
      </c>
      <c r="AK37" s="26" t="s">
        <v>37</v>
      </c>
      <c r="AL37" s="26" t="s">
        <v>129</v>
      </c>
      <c r="AM37" s="25">
        <v>19</v>
      </c>
      <c r="AN37" s="25"/>
      <c r="AO37" s="25"/>
      <c r="AP37" s="25"/>
      <c r="AR37" s="25"/>
      <c r="AS37" s="25"/>
      <c r="AT37" s="25"/>
    </row>
    <row r="38" spans="1:47">
      <c r="A38" s="14">
        <v>3</v>
      </c>
      <c r="B38" s="14">
        <v>446</v>
      </c>
      <c r="C38" s="14" t="s">
        <v>145</v>
      </c>
      <c r="D38" s="17" t="s">
        <v>146</v>
      </c>
      <c r="E38" s="17" t="s">
        <v>17</v>
      </c>
      <c r="F38" s="17" t="s">
        <v>142</v>
      </c>
      <c r="G38" s="19">
        <v>18</v>
      </c>
      <c r="I38" s="14">
        <v>3</v>
      </c>
      <c r="J38" s="14">
        <v>787</v>
      </c>
      <c r="K38" s="14" t="s">
        <v>47</v>
      </c>
      <c r="L38" s="17" t="s">
        <v>48</v>
      </c>
      <c r="M38" s="17" t="s">
        <v>20</v>
      </c>
      <c r="N38" s="17" t="s">
        <v>44</v>
      </c>
      <c r="O38" s="17">
        <v>18</v>
      </c>
      <c r="P38" s="17"/>
      <c r="Q38" s="17">
        <v>3</v>
      </c>
      <c r="R38" s="17">
        <v>681</v>
      </c>
      <c r="S38" s="14" t="s">
        <v>245</v>
      </c>
      <c r="T38" s="17" t="s">
        <v>246</v>
      </c>
      <c r="U38" s="17" t="s">
        <v>17</v>
      </c>
      <c r="V38" s="17" t="s">
        <v>44</v>
      </c>
      <c r="W38" s="17">
        <v>18</v>
      </c>
      <c r="Y38" s="17">
        <v>3</v>
      </c>
      <c r="Z38" s="17">
        <v>840</v>
      </c>
      <c r="AA38" s="14" t="s">
        <v>280</v>
      </c>
      <c r="AB38" s="17" t="s">
        <v>212</v>
      </c>
      <c r="AC38" s="17" t="s">
        <v>17</v>
      </c>
      <c r="AD38" s="17" t="s">
        <v>129</v>
      </c>
      <c r="AE38" s="17">
        <v>18</v>
      </c>
      <c r="AF38" s="17"/>
      <c r="AG38" s="26">
        <v>16</v>
      </c>
      <c r="AH38" s="26">
        <v>1018</v>
      </c>
      <c r="AI38" s="14" t="s">
        <v>245</v>
      </c>
      <c r="AJ38" s="26" t="s">
        <v>302</v>
      </c>
      <c r="AK38" s="26" t="s">
        <v>17</v>
      </c>
      <c r="AL38" s="26" t="s">
        <v>129</v>
      </c>
      <c r="AM38" s="25">
        <v>18</v>
      </c>
      <c r="AN38" s="25"/>
      <c r="AO38" s="25"/>
      <c r="AP38" s="25"/>
      <c r="AR38" s="25"/>
      <c r="AS38" s="25"/>
      <c r="AT38" s="25"/>
    </row>
    <row r="39" spans="1:47">
      <c r="A39" s="14">
        <v>4</v>
      </c>
      <c r="B39" s="14">
        <v>483</v>
      </c>
      <c r="C39" s="14" t="s">
        <v>45</v>
      </c>
      <c r="D39" s="17" t="s">
        <v>99</v>
      </c>
      <c r="E39" s="17" t="s">
        <v>17</v>
      </c>
      <c r="F39" s="17" t="s">
        <v>129</v>
      </c>
      <c r="G39" s="19">
        <v>17</v>
      </c>
      <c r="I39" s="14">
        <v>4</v>
      </c>
      <c r="J39" s="14">
        <v>130</v>
      </c>
      <c r="K39" s="14" t="s">
        <v>49</v>
      </c>
      <c r="L39" s="18" t="s">
        <v>50</v>
      </c>
      <c r="M39" s="17" t="s">
        <v>8</v>
      </c>
      <c r="N39" s="17" t="s">
        <v>44</v>
      </c>
      <c r="O39" s="17">
        <v>17</v>
      </c>
      <c r="P39" s="17"/>
      <c r="Q39" s="17">
        <v>4</v>
      </c>
      <c r="R39" s="17">
        <v>726</v>
      </c>
      <c r="S39" s="14" t="s">
        <v>132</v>
      </c>
      <c r="T39" s="17" t="s">
        <v>247</v>
      </c>
      <c r="U39" s="17" t="s">
        <v>23</v>
      </c>
      <c r="V39" s="17" t="s">
        <v>44</v>
      </c>
      <c r="W39" s="17">
        <v>17</v>
      </c>
      <c r="Y39" s="17">
        <v>4</v>
      </c>
      <c r="Z39" s="17">
        <v>892</v>
      </c>
      <c r="AA39" s="14" t="s">
        <v>132</v>
      </c>
      <c r="AB39" s="17" t="s">
        <v>281</v>
      </c>
      <c r="AC39" s="17" t="s">
        <v>23</v>
      </c>
      <c r="AD39" s="17" t="s">
        <v>129</v>
      </c>
      <c r="AE39" s="17">
        <v>17</v>
      </c>
      <c r="AF39" s="17"/>
      <c r="AG39" s="26">
        <v>17</v>
      </c>
      <c r="AH39" s="26">
        <v>1080</v>
      </c>
      <c r="AI39" s="14" t="s">
        <v>303</v>
      </c>
      <c r="AJ39" s="26" t="s">
        <v>304</v>
      </c>
      <c r="AK39" s="26" t="s">
        <v>31</v>
      </c>
      <c r="AL39" s="26" t="s">
        <v>129</v>
      </c>
      <c r="AM39" s="25">
        <v>17</v>
      </c>
      <c r="AN39" s="25"/>
      <c r="AO39" s="25"/>
      <c r="AP39" s="25"/>
      <c r="AR39" s="25"/>
      <c r="AS39" s="25"/>
      <c r="AT39" s="25"/>
    </row>
    <row r="40" spans="1:47">
      <c r="A40" s="14">
        <v>5</v>
      </c>
      <c r="B40" s="14">
        <v>441</v>
      </c>
      <c r="C40" s="14" t="s">
        <v>130</v>
      </c>
      <c r="D40" s="17" t="s">
        <v>131</v>
      </c>
      <c r="E40" s="17" t="s">
        <v>37</v>
      </c>
      <c r="F40" s="17" t="s">
        <v>129</v>
      </c>
      <c r="G40" s="19">
        <v>16</v>
      </c>
      <c r="L40" s="18"/>
      <c r="Q40" s="17"/>
      <c r="R40" s="17"/>
      <c r="Y40" s="17">
        <v>5</v>
      </c>
      <c r="Z40" s="17">
        <v>876</v>
      </c>
      <c r="AA40" s="14" t="s">
        <v>237</v>
      </c>
      <c r="AB40" s="17" t="s">
        <v>148</v>
      </c>
      <c r="AC40" s="17" t="s">
        <v>151</v>
      </c>
      <c r="AD40" s="17" t="s">
        <v>129</v>
      </c>
      <c r="AE40" s="17">
        <v>16</v>
      </c>
      <c r="AG40" s="26">
        <v>28</v>
      </c>
      <c r="AH40" s="26">
        <v>1028</v>
      </c>
      <c r="AI40" s="14" t="s">
        <v>132</v>
      </c>
      <c r="AJ40" s="26" t="s">
        <v>305</v>
      </c>
      <c r="AK40" s="26" t="s">
        <v>23</v>
      </c>
      <c r="AL40" s="26" t="s">
        <v>129</v>
      </c>
      <c r="AM40" s="25">
        <v>16</v>
      </c>
      <c r="AO40" s="25"/>
      <c r="AP40" s="25"/>
      <c r="AR40" s="25"/>
      <c r="AS40" s="25"/>
      <c r="AT40" s="25"/>
    </row>
    <row r="41" spans="1:47">
      <c r="A41" s="14">
        <v>6</v>
      </c>
      <c r="B41" s="14">
        <v>533</v>
      </c>
      <c r="C41" s="14" t="s">
        <v>132</v>
      </c>
      <c r="D41" s="17" t="s">
        <v>133</v>
      </c>
      <c r="E41" s="17" t="s">
        <v>23</v>
      </c>
      <c r="F41" s="17" t="s">
        <v>129</v>
      </c>
      <c r="G41" s="19">
        <v>15</v>
      </c>
      <c r="L41" s="18"/>
      <c r="P41" s="17"/>
      <c r="Q41" s="17"/>
      <c r="R41" s="17"/>
      <c r="AF41" s="17"/>
      <c r="AN41" s="25"/>
    </row>
    <row r="42" spans="1:47">
      <c r="A42" s="14">
        <v>7</v>
      </c>
      <c r="B42" s="14">
        <v>477</v>
      </c>
      <c r="C42" s="14" t="s">
        <v>134</v>
      </c>
      <c r="D42" s="17" t="s">
        <v>135</v>
      </c>
      <c r="E42" s="17" t="s">
        <v>31</v>
      </c>
      <c r="F42" s="17" t="s">
        <v>129</v>
      </c>
      <c r="G42" s="19">
        <v>14</v>
      </c>
      <c r="L42" s="18"/>
      <c r="P42" s="17"/>
      <c r="Q42" s="17"/>
      <c r="R42" s="17"/>
      <c r="AF42" s="17"/>
      <c r="AN42" s="25"/>
    </row>
    <row r="43" spans="1:47">
      <c r="A43" s="14">
        <v>8</v>
      </c>
      <c r="B43" s="14">
        <v>130</v>
      </c>
      <c r="C43" s="14" t="s">
        <v>49</v>
      </c>
      <c r="D43" s="17" t="s">
        <v>136</v>
      </c>
      <c r="E43" s="17" t="s">
        <v>8</v>
      </c>
      <c r="F43" s="17" t="s">
        <v>129</v>
      </c>
      <c r="G43" s="19">
        <v>13</v>
      </c>
      <c r="L43" s="18"/>
      <c r="P43" s="17"/>
      <c r="Q43" s="17"/>
      <c r="R43" s="17"/>
      <c r="AF43" s="17"/>
      <c r="AN43" s="25"/>
    </row>
    <row r="44" spans="1:47">
      <c r="A44" s="14">
        <v>9</v>
      </c>
      <c r="B44" s="14">
        <v>457</v>
      </c>
      <c r="C44" s="14" t="s">
        <v>137</v>
      </c>
      <c r="D44" s="17" t="s">
        <v>138</v>
      </c>
      <c r="E44" s="17" t="s">
        <v>8</v>
      </c>
      <c r="F44" s="17" t="s">
        <v>129</v>
      </c>
      <c r="G44" s="19">
        <v>12</v>
      </c>
      <c r="L44" s="18"/>
      <c r="Q44" s="17"/>
      <c r="R44" s="17"/>
      <c r="Y44" s="17"/>
      <c r="Z44" s="17"/>
      <c r="AB44" s="17"/>
      <c r="AC44" s="17"/>
      <c r="AD44" s="17"/>
      <c r="AG44" s="25"/>
      <c r="AH44" s="25"/>
      <c r="AJ44" s="25"/>
      <c r="AK44" s="25"/>
      <c r="AL44" s="25"/>
      <c r="AO44" s="25"/>
      <c r="AP44" s="25"/>
      <c r="AR44" s="25"/>
      <c r="AS44" s="25"/>
      <c r="AT44" s="25"/>
    </row>
    <row r="45" spans="1:47">
      <c r="A45" s="14">
        <v>10</v>
      </c>
      <c r="B45" s="14">
        <v>513</v>
      </c>
      <c r="C45" s="14" t="s">
        <v>139</v>
      </c>
      <c r="D45" s="17" t="s">
        <v>140</v>
      </c>
      <c r="E45" s="17" t="s">
        <v>8</v>
      </c>
      <c r="F45" s="17" t="s">
        <v>129</v>
      </c>
      <c r="G45" s="17">
        <v>11</v>
      </c>
    </row>
    <row r="46" spans="1:47">
      <c r="I46" s="14">
        <v>1</v>
      </c>
      <c r="J46" s="14">
        <v>529</v>
      </c>
      <c r="K46" s="14" t="s">
        <v>51</v>
      </c>
      <c r="L46" s="17" t="s">
        <v>52</v>
      </c>
      <c r="M46" s="17" t="s">
        <v>53</v>
      </c>
      <c r="N46" s="17" t="s">
        <v>54</v>
      </c>
      <c r="O46" s="17">
        <v>20</v>
      </c>
      <c r="Q46" s="17">
        <v>1</v>
      </c>
      <c r="R46" s="17">
        <v>695</v>
      </c>
      <c r="S46" s="14" t="s">
        <v>149</v>
      </c>
      <c r="T46" s="17" t="s">
        <v>144</v>
      </c>
      <c r="U46" s="17" t="s">
        <v>151</v>
      </c>
      <c r="V46" s="17" t="s">
        <v>54</v>
      </c>
      <c r="W46" s="17">
        <v>20</v>
      </c>
      <c r="Y46" s="17">
        <v>1</v>
      </c>
      <c r="Z46" s="17">
        <v>529</v>
      </c>
      <c r="AA46" s="14" t="s">
        <v>51</v>
      </c>
      <c r="AB46" s="17" t="s">
        <v>282</v>
      </c>
      <c r="AC46" s="17" t="s">
        <v>151</v>
      </c>
      <c r="AD46" s="17" t="s">
        <v>142</v>
      </c>
      <c r="AE46" s="17">
        <v>20</v>
      </c>
      <c r="AG46" s="27">
        <v>7</v>
      </c>
      <c r="AH46" s="27">
        <v>1026</v>
      </c>
      <c r="AI46" s="14" t="s">
        <v>306</v>
      </c>
      <c r="AJ46" s="27" t="s">
        <v>307</v>
      </c>
      <c r="AK46" s="27" t="s">
        <v>11</v>
      </c>
      <c r="AL46" s="27" t="s">
        <v>142</v>
      </c>
      <c r="AM46" s="27">
        <v>20</v>
      </c>
      <c r="AO46" s="25"/>
      <c r="AP46" s="25"/>
      <c r="AR46" s="25"/>
      <c r="AS46" s="25"/>
      <c r="AT46" s="25"/>
    </row>
    <row r="47" spans="1:47">
      <c r="A47" s="14">
        <v>1</v>
      </c>
      <c r="B47" s="14">
        <v>529</v>
      </c>
      <c r="C47" s="14" t="s">
        <v>51</v>
      </c>
      <c r="D47" s="17" t="s">
        <v>141</v>
      </c>
      <c r="E47" s="17" t="s">
        <v>31</v>
      </c>
      <c r="F47" s="17" t="s">
        <v>142</v>
      </c>
      <c r="G47" s="17">
        <v>20</v>
      </c>
      <c r="I47" s="14">
        <v>2</v>
      </c>
      <c r="J47" s="14">
        <v>789</v>
      </c>
      <c r="K47" s="14" t="s">
        <v>55</v>
      </c>
      <c r="L47" s="18" t="s">
        <v>56</v>
      </c>
      <c r="M47" s="17" t="s">
        <v>20</v>
      </c>
      <c r="N47" s="17" t="s">
        <v>54</v>
      </c>
      <c r="O47" s="17">
        <v>19</v>
      </c>
      <c r="Q47" s="17">
        <v>2</v>
      </c>
      <c r="R47" s="17">
        <v>730</v>
      </c>
      <c r="S47" s="14" t="s">
        <v>152</v>
      </c>
      <c r="T47" s="17" t="s">
        <v>224</v>
      </c>
      <c r="U47" s="17" t="s">
        <v>23</v>
      </c>
      <c r="V47" s="17" t="s">
        <v>54</v>
      </c>
      <c r="W47" s="17">
        <v>19</v>
      </c>
      <c r="Y47" s="17">
        <v>2</v>
      </c>
      <c r="Z47" s="17">
        <v>848</v>
      </c>
      <c r="AA47" s="14" t="s">
        <v>283</v>
      </c>
      <c r="AB47" s="17" t="s">
        <v>267</v>
      </c>
      <c r="AC47" s="17" t="s">
        <v>17</v>
      </c>
      <c r="AD47" s="17" t="s">
        <v>142</v>
      </c>
      <c r="AE47" s="17">
        <v>19</v>
      </c>
      <c r="AG47" s="27">
        <v>11</v>
      </c>
      <c r="AH47" s="27">
        <v>529</v>
      </c>
      <c r="AI47" s="14" t="s">
        <v>308</v>
      </c>
      <c r="AJ47" s="27" t="s">
        <v>309</v>
      </c>
      <c r="AK47" s="27" t="s">
        <v>4</v>
      </c>
      <c r="AL47" s="27" t="s">
        <v>142</v>
      </c>
      <c r="AM47" s="27">
        <v>19</v>
      </c>
      <c r="AO47" s="25"/>
      <c r="AP47" s="25"/>
      <c r="AR47" s="25"/>
      <c r="AS47" s="25"/>
      <c r="AT47" s="25"/>
    </row>
    <row r="48" spans="1:47">
      <c r="A48" s="14">
        <v>2</v>
      </c>
      <c r="B48" s="14">
        <v>114</v>
      </c>
      <c r="C48" s="14" t="s">
        <v>143</v>
      </c>
      <c r="D48" s="17" t="s">
        <v>144</v>
      </c>
      <c r="E48" s="17" t="s">
        <v>8</v>
      </c>
      <c r="F48" s="17" t="s">
        <v>142</v>
      </c>
      <c r="G48" s="17">
        <v>19</v>
      </c>
      <c r="I48" s="14">
        <v>3</v>
      </c>
      <c r="J48" s="14">
        <v>781</v>
      </c>
      <c r="K48" s="14" t="s">
        <v>57</v>
      </c>
      <c r="L48" s="5" t="s">
        <v>58</v>
      </c>
      <c r="M48" s="17" t="s">
        <v>17</v>
      </c>
      <c r="N48" s="17" t="s">
        <v>54</v>
      </c>
      <c r="O48" s="17">
        <v>18</v>
      </c>
      <c r="Q48" s="17">
        <v>3</v>
      </c>
      <c r="R48" s="17">
        <v>114</v>
      </c>
      <c r="S48" s="14" t="s">
        <v>143</v>
      </c>
      <c r="T48" s="17" t="s">
        <v>225</v>
      </c>
      <c r="U48" s="17" t="s">
        <v>8</v>
      </c>
      <c r="V48" s="17" t="s">
        <v>54</v>
      </c>
      <c r="W48" s="17">
        <v>18</v>
      </c>
      <c r="AG48" s="27">
        <v>18</v>
      </c>
      <c r="AH48" s="27">
        <v>848</v>
      </c>
      <c r="AI48" s="14" t="s">
        <v>283</v>
      </c>
      <c r="AJ48" s="27" t="s">
        <v>310</v>
      </c>
      <c r="AK48" s="27" t="s">
        <v>17</v>
      </c>
      <c r="AL48" s="27" t="s">
        <v>142</v>
      </c>
      <c r="AM48" s="27">
        <v>18</v>
      </c>
    </row>
    <row r="49" spans="1:46">
      <c r="A49" s="14">
        <v>3</v>
      </c>
      <c r="B49" s="14">
        <v>492</v>
      </c>
      <c r="C49" s="14" t="s">
        <v>147</v>
      </c>
      <c r="D49" s="17" t="s">
        <v>148</v>
      </c>
      <c r="E49" s="17" t="s">
        <v>17</v>
      </c>
      <c r="F49" s="17" t="s">
        <v>142</v>
      </c>
      <c r="G49" s="17">
        <v>18</v>
      </c>
      <c r="Q49" s="17"/>
      <c r="AG49" s="27">
        <v>20</v>
      </c>
      <c r="AH49" s="27">
        <v>1060</v>
      </c>
      <c r="AI49" s="14" t="s">
        <v>311</v>
      </c>
      <c r="AJ49" s="27" t="s">
        <v>312</v>
      </c>
      <c r="AK49" s="27" t="s">
        <v>313</v>
      </c>
      <c r="AL49" s="27" t="s">
        <v>142</v>
      </c>
      <c r="AM49" s="27">
        <v>17</v>
      </c>
    </row>
    <row r="50" spans="1:46">
      <c r="A50" s="14">
        <v>4</v>
      </c>
      <c r="B50" s="14">
        <v>443</v>
      </c>
      <c r="C50" s="14" t="s">
        <v>149</v>
      </c>
      <c r="D50" s="17" t="s">
        <v>150</v>
      </c>
      <c r="E50" s="17" t="s">
        <v>151</v>
      </c>
      <c r="F50" s="17" t="s">
        <v>142</v>
      </c>
      <c r="G50" s="17">
        <v>17</v>
      </c>
      <c r="Q50" s="17"/>
      <c r="Y50" s="17"/>
      <c r="Z50" s="17"/>
      <c r="AB50" s="17"/>
      <c r="AC50" s="17"/>
      <c r="AD50" s="17"/>
      <c r="AG50" s="27">
        <v>26</v>
      </c>
      <c r="AH50" s="27">
        <v>1057</v>
      </c>
      <c r="AI50" s="14" t="s">
        <v>152</v>
      </c>
      <c r="AJ50" s="27" t="s">
        <v>314</v>
      </c>
      <c r="AK50" s="27" t="s">
        <v>23</v>
      </c>
      <c r="AL50" s="27" t="s">
        <v>142</v>
      </c>
      <c r="AM50" s="27">
        <v>16</v>
      </c>
      <c r="AO50" s="25"/>
      <c r="AP50" s="25"/>
      <c r="AR50" s="25"/>
      <c r="AS50" s="25"/>
      <c r="AT50" s="25"/>
    </row>
    <row r="51" spans="1:46">
      <c r="A51" s="14">
        <v>5</v>
      </c>
      <c r="B51" s="14">
        <v>475</v>
      </c>
      <c r="C51" s="14" t="s">
        <v>152</v>
      </c>
      <c r="D51" s="17" t="s">
        <v>153</v>
      </c>
      <c r="E51" s="17" t="s">
        <v>23</v>
      </c>
      <c r="F51" s="17" t="s">
        <v>142</v>
      </c>
      <c r="G51" s="17">
        <v>16</v>
      </c>
      <c r="Q51" s="17"/>
    </row>
    <row r="52" spans="1:46">
      <c r="Q52" s="17"/>
      <c r="AE52" s="27"/>
      <c r="AM52" s="25">
        <v>20</v>
      </c>
      <c r="AO52" s="25"/>
      <c r="AP52" s="25"/>
      <c r="AR52" s="25"/>
      <c r="AS52" s="25"/>
      <c r="AT52" s="25"/>
    </row>
    <row r="53" spans="1:46">
      <c r="A53" s="14">
        <v>1</v>
      </c>
      <c r="B53" s="14">
        <v>473</v>
      </c>
      <c r="C53" s="14" t="s">
        <v>106</v>
      </c>
      <c r="D53" s="17" t="s">
        <v>107</v>
      </c>
      <c r="E53" s="17" t="s">
        <v>23</v>
      </c>
      <c r="F53" s="17" t="s">
        <v>105</v>
      </c>
      <c r="G53" s="17">
        <v>20</v>
      </c>
      <c r="I53" s="14">
        <v>1</v>
      </c>
      <c r="J53" s="14">
        <v>783</v>
      </c>
      <c r="K53" s="14" t="s">
        <v>75</v>
      </c>
      <c r="L53" s="17" t="s">
        <v>76</v>
      </c>
      <c r="M53" s="17" t="s">
        <v>23</v>
      </c>
      <c r="N53" s="17" t="s">
        <v>64</v>
      </c>
      <c r="O53" s="17">
        <v>20</v>
      </c>
      <c r="Q53" s="17"/>
      <c r="Y53" s="17">
        <v>1</v>
      </c>
      <c r="Z53" s="17">
        <v>905</v>
      </c>
      <c r="AA53" s="14" t="s">
        <v>75</v>
      </c>
      <c r="AB53" s="17" t="s">
        <v>284</v>
      </c>
      <c r="AC53" s="17" t="s">
        <v>23</v>
      </c>
      <c r="AD53" s="17" t="s">
        <v>105</v>
      </c>
      <c r="AE53" s="17">
        <v>20</v>
      </c>
      <c r="AG53" s="25">
        <v>8</v>
      </c>
      <c r="AH53" s="25">
        <v>1031</v>
      </c>
      <c r="AI53" s="14" t="s">
        <v>75</v>
      </c>
      <c r="AJ53" s="18" t="s">
        <v>296</v>
      </c>
      <c r="AK53" s="25" t="s">
        <v>23</v>
      </c>
      <c r="AL53" s="25" t="s">
        <v>105</v>
      </c>
      <c r="AM53" s="25">
        <v>19</v>
      </c>
      <c r="AO53" s="25"/>
      <c r="AP53" s="25"/>
      <c r="AR53" s="25"/>
      <c r="AS53" s="25"/>
      <c r="AT53" s="25"/>
    </row>
    <row r="54" spans="1:46">
      <c r="A54" s="14">
        <v>2</v>
      </c>
      <c r="B54" s="14">
        <v>535</v>
      </c>
      <c r="C54" s="14" t="s">
        <v>118</v>
      </c>
      <c r="D54" s="19" t="s">
        <v>119</v>
      </c>
      <c r="E54" s="19" t="s">
        <v>23</v>
      </c>
      <c r="F54" s="19" t="s">
        <v>105</v>
      </c>
      <c r="G54" s="19">
        <v>19</v>
      </c>
      <c r="I54" s="14">
        <v>2</v>
      </c>
      <c r="J54" s="14">
        <v>776</v>
      </c>
      <c r="K54" s="14" t="s">
        <v>77</v>
      </c>
      <c r="L54" s="17" t="s">
        <v>78</v>
      </c>
      <c r="M54" s="17" t="s">
        <v>8</v>
      </c>
      <c r="N54" s="17" t="s">
        <v>64</v>
      </c>
      <c r="O54" s="17">
        <v>19</v>
      </c>
      <c r="Q54" s="17"/>
      <c r="Y54" s="17">
        <v>2</v>
      </c>
      <c r="Z54" s="17">
        <v>845</v>
      </c>
      <c r="AA54" s="14" t="s">
        <v>285</v>
      </c>
      <c r="AB54" s="17" t="s">
        <v>286</v>
      </c>
      <c r="AC54" s="17" t="s">
        <v>11</v>
      </c>
      <c r="AD54" s="17" t="s">
        <v>105</v>
      </c>
      <c r="AE54" s="17">
        <v>19</v>
      </c>
      <c r="AG54" s="25">
        <v>12</v>
      </c>
      <c r="AH54" s="25">
        <v>1007</v>
      </c>
      <c r="AI54" s="14" t="s">
        <v>108</v>
      </c>
      <c r="AJ54" s="25" t="s">
        <v>34</v>
      </c>
      <c r="AK54" s="25" t="s">
        <v>11</v>
      </c>
      <c r="AL54" s="25" t="s">
        <v>105</v>
      </c>
    </row>
    <row r="55" spans="1:46">
      <c r="A55" s="14">
        <v>3</v>
      </c>
      <c r="B55" s="14">
        <v>503</v>
      </c>
      <c r="C55" s="14" t="s">
        <v>108</v>
      </c>
      <c r="D55" s="17" t="s">
        <v>109</v>
      </c>
      <c r="E55" s="17" t="s">
        <v>31</v>
      </c>
      <c r="F55" s="17" t="s">
        <v>105</v>
      </c>
      <c r="G55" s="19">
        <v>18</v>
      </c>
      <c r="P55" s="6"/>
      <c r="Q55" s="17"/>
    </row>
    <row r="56" spans="1:46">
      <c r="A56" s="14">
        <v>4</v>
      </c>
      <c r="B56" s="14">
        <v>534</v>
      </c>
      <c r="C56" s="14" t="s">
        <v>110</v>
      </c>
      <c r="D56" s="17" t="s">
        <v>111</v>
      </c>
      <c r="E56" s="17" t="s">
        <v>23</v>
      </c>
      <c r="F56" s="17" t="s">
        <v>105</v>
      </c>
      <c r="G56" s="19">
        <v>17</v>
      </c>
      <c r="Q56" s="17"/>
      <c r="AO56" s="25"/>
      <c r="AP56" s="25"/>
      <c r="AR56" s="25"/>
      <c r="AS56" s="25"/>
      <c r="AT56" s="25"/>
    </row>
    <row r="57" spans="1:46">
      <c r="A57" s="14">
        <v>5</v>
      </c>
      <c r="B57" s="14">
        <v>465</v>
      </c>
      <c r="C57" s="14" t="s">
        <v>113</v>
      </c>
      <c r="D57" s="17" t="s">
        <v>114</v>
      </c>
      <c r="E57" s="17" t="s">
        <v>17</v>
      </c>
      <c r="F57" s="17" t="s">
        <v>105</v>
      </c>
      <c r="G57" s="17">
        <v>16</v>
      </c>
      <c r="L57" s="19"/>
      <c r="M57" s="19"/>
      <c r="N57" s="19"/>
      <c r="O57" s="19"/>
      <c r="Q57" s="19"/>
      <c r="T57" s="19"/>
      <c r="U57" s="19"/>
      <c r="V57" s="19"/>
      <c r="W57" s="19"/>
      <c r="Y57" s="17"/>
      <c r="Z57" s="17"/>
      <c r="AB57" s="17"/>
      <c r="AC57" s="17"/>
      <c r="AD57" s="17"/>
      <c r="AG57" s="25"/>
      <c r="AH57" s="25"/>
      <c r="AJ57" s="25"/>
      <c r="AK57" s="25"/>
      <c r="AL57" s="25"/>
      <c r="AO57" s="25"/>
      <c r="AP57" s="25"/>
      <c r="AR57" s="25"/>
      <c r="AS57" s="25"/>
      <c r="AT57" s="25"/>
    </row>
    <row r="58" spans="1:46">
      <c r="L58" s="19"/>
      <c r="M58" s="19"/>
      <c r="N58" s="19"/>
      <c r="O58" s="19"/>
      <c r="Q58" s="19"/>
      <c r="T58" s="19"/>
      <c r="U58" s="19"/>
      <c r="V58" s="19"/>
      <c r="W58" s="19"/>
      <c r="Y58" s="19"/>
      <c r="Z58" s="19"/>
      <c r="AB58" s="19"/>
      <c r="AC58" s="19"/>
      <c r="AD58" s="19"/>
      <c r="AE58" s="19"/>
      <c r="AG58" s="25"/>
      <c r="AH58" s="25"/>
      <c r="AJ58" s="25"/>
      <c r="AK58" s="25"/>
      <c r="AL58" s="25"/>
      <c r="AO58" s="25"/>
      <c r="AP58" s="25"/>
      <c r="AR58" s="25"/>
      <c r="AS58" s="25"/>
      <c r="AT58" s="25"/>
    </row>
    <row r="59" spans="1:46">
      <c r="A59" s="14">
        <v>2</v>
      </c>
      <c r="B59" s="14">
        <v>521</v>
      </c>
      <c r="C59" s="14" t="s">
        <v>120</v>
      </c>
      <c r="D59" s="17" t="s">
        <v>121</v>
      </c>
      <c r="E59" s="17" t="s">
        <v>20</v>
      </c>
      <c r="F59" s="17" t="s">
        <v>117</v>
      </c>
      <c r="G59" s="19">
        <v>20</v>
      </c>
      <c r="I59" s="14">
        <v>1</v>
      </c>
      <c r="J59" s="14">
        <v>795</v>
      </c>
      <c r="K59" s="14" t="s">
        <v>65</v>
      </c>
      <c r="L59" s="17" t="s">
        <v>66</v>
      </c>
      <c r="M59" s="17" t="s">
        <v>17</v>
      </c>
      <c r="N59" s="17" t="s">
        <v>67</v>
      </c>
      <c r="O59" s="17">
        <v>20</v>
      </c>
      <c r="Q59" s="17">
        <v>1</v>
      </c>
      <c r="R59" s="17">
        <v>712</v>
      </c>
      <c r="S59" s="14" t="s">
        <v>115</v>
      </c>
      <c r="T59" s="17" t="s">
        <v>226</v>
      </c>
      <c r="U59" s="17" t="s">
        <v>23</v>
      </c>
      <c r="V59" s="17" t="s">
        <v>67</v>
      </c>
      <c r="W59" s="17">
        <v>20</v>
      </c>
      <c r="Y59" s="17">
        <v>1</v>
      </c>
      <c r="Z59" s="17">
        <v>926</v>
      </c>
      <c r="AA59" s="14" t="s">
        <v>229</v>
      </c>
      <c r="AB59" s="17" t="s">
        <v>287</v>
      </c>
      <c r="AC59" s="17" t="s">
        <v>31</v>
      </c>
      <c r="AD59" s="17" t="s">
        <v>117</v>
      </c>
      <c r="AE59" s="17">
        <v>20</v>
      </c>
      <c r="AG59" s="27">
        <v>14</v>
      </c>
      <c r="AH59" s="27">
        <v>1019</v>
      </c>
      <c r="AI59" s="14" t="s">
        <v>65</v>
      </c>
      <c r="AJ59" s="18" t="s">
        <v>297</v>
      </c>
      <c r="AK59" s="27" t="s">
        <v>17</v>
      </c>
      <c r="AL59" s="27" t="s">
        <v>117</v>
      </c>
      <c r="AM59" s="27">
        <v>20</v>
      </c>
      <c r="AO59" s="25"/>
      <c r="AP59" s="25"/>
      <c r="AR59" s="25"/>
      <c r="AS59" s="25"/>
      <c r="AT59" s="25"/>
    </row>
    <row r="60" spans="1:46">
      <c r="A60" s="14">
        <v>3</v>
      </c>
      <c r="B60" s="14">
        <v>512</v>
      </c>
      <c r="C60" s="14" t="s">
        <v>122</v>
      </c>
      <c r="D60" s="17" t="s">
        <v>123</v>
      </c>
      <c r="E60" s="17" t="s">
        <v>8</v>
      </c>
      <c r="F60" s="17" t="s">
        <v>117</v>
      </c>
      <c r="G60" s="19">
        <v>19</v>
      </c>
      <c r="Q60" s="17">
        <v>2</v>
      </c>
      <c r="R60" s="17">
        <v>699</v>
      </c>
      <c r="S60" s="14" t="s">
        <v>227</v>
      </c>
      <c r="T60" s="17" t="s">
        <v>228</v>
      </c>
      <c r="U60" s="17" t="s">
        <v>23</v>
      </c>
      <c r="V60" s="17" t="s">
        <v>67</v>
      </c>
      <c r="W60" s="17">
        <v>19</v>
      </c>
      <c r="Y60" s="17">
        <v>2</v>
      </c>
      <c r="Z60" s="17">
        <v>849</v>
      </c>
      <c r="AA60" s="14" t="s">
        <v>126</v>
      </c>
      <c r="AB60" s="17" t="s">
        <v>288</v>
      </c>
      <c r="AC60" s="17" t="s">
        <v>17</v>
      </c>
      <c r="AD60" s="17" t="s">
        <v>117</v>
      </c>
      <c r="AE60" s="17">
        <v>19</v>
      </c>
      <c r="AG60" s="27">
        <v>19</v>
      </c>
      <c r="AH60" s="27">
        <v>1059</v>
      </c>
      <c r="AI60" s="14" t="s">
        <v>124</v>
      </c>
      <c r="AJ60" s="5" t="s">
        <v>298</v>
      </c>
      <c r="AK60" s="27" t="s">
        <v>23</v>
      </c>
      <c r="AL60" s="27" t="s">
        <v>117</v>
      </c>
      <c r="AM60" s="27">
        <v>19</v>
      </c>
      <c r="AO60" s="25"/>
      <c r="AP60" s="25"/>
      <c r="AR60" s="25"/>
      <c r="AS60" s="25"/>
      <c r="AT60" s="25"/>
    </row>
    <row r="61" spans="1:46">
      <c r="A61" s="14">
        <v>4</v>
      </c>
      <c r="B61" s="14">
        <v>478</v>
      </c>
      <c r="C61" s="14" t="s">
        <v>124</v>
      </c>
      <c r="D61" s="17" t="s">
        <v>125</v>
      </c>
      <c r="E61" s="17" t="s">
        <v>23</v>
      </c>
      <c r="F61" s="17" t="s">
        <v>117</v>
      </c>
      <c r="G61" s="19">
        <v>18</v>
      </c>
      <c r="Q61" s="17">
        <v>3</v>
      </c>
      <c r="R61" s="17">
        <v>711</v>
      </c>
      <c r="S61" s="14" t="s">
        <v>229</v>
      </c>
      <c r="T61" s="17" t="s">
        <v>230</v>
      </c>
      <c r="U61" s="17" t="s">
        <v>31</v>
      </c>
      <c r="V61" s="17" t="s">
        <v>67</v>
      </c>
      <c r="W61" s="17">
        <v>18</v>
      </c>
      <c r="Y61" s="17"/>
      <c r="Z61" s="17"/>
      <c r="AB61" s="17"/>
      <c r="AC61" s="17"/>
      <c r="AD61" s="17"/>
      <c r="AG61" s="25"/>
      <c r="AH61" s="25"/>
      <c r="AJ61" s="25"/>
      <c r="AK61" s="25"/>
      <c r="AL61" s="25"/>
      <c r="AO61" s="25"/>
      <c r="AP61" s="25"/>
      <c r="AR61" s="25"/>
      <c r="AS61" s="25"/>
      <c r="AT61" s="25"/>
    </row>
    <row r="62" spans="1:46">
      <c r="A62" s="14">
        <v>5</v>
      </c>
      <c r="B62" s="14">
        <v>445</v>
      </c>
      <c r="C62" s="14" t="s">
        <v>126</v>
      </c>
      <c r="D62" s="17" t="s">
        <v>127</v>
      </c>
      <c r="E62" s="17" t="s">
        <v>17</v>
      </c>
      <c r="F62" s="17" t="s">
        <v>117</v>
      </c>
      <c r="G62" s="19">
        <v>17</v>
      </c>
      <c r="Q62" s="17">
        <v>4</v>
      </c>
      <c r="R62" s="17">
        <v>701</v>
      </c>
      <c r="S62" s="14" t="s">
        <v>124</v>
      </c>
      <c r="T62" s="17" t="s">
        <v>231</v>
      </c>
      <c r="U62" s="17" t="s">
        <v>23</v>
      </c>
      <c r="V62" s="17" t="s">
        <v>67</v>
      </c>
      <c r="W62" s="17">
        <v>17</v>
      </c>
    </row>
    <row r="63" spans="1:46">
      <c r="Q63" s="17">
        <v>5</v>
      </c>
      <c r="R63" s="17">
        <v>677</v>
      </c>
      <c r="S63" s="14" t="s">
        <v>65</v>
      </c>
      <c r="T63" s="17" t="s">
        <v>232</v>
      </c>
      <c r="U63" s="17" t="s">
        <v>17</v>
      </c>
      <c r="V63" s="17" t="s">
        <v>67</v>
      </c>
      <c r="W63" s="17">
        <v>16</v>
      </c>
    </row>
    <row r="64" spans="1:46">
      <c r="Q64" s="17">
        <v>6</v>
      </c>
      <c r="R64" s="17">
        <v>746</v>
      </c>
      <c r="S64" s="14" t="s">
        <v>120</v>
      </c>
      <c r="T64" s="17" t="s">
        <v>233</v>
      </c>
      <c r="U64" s="17" t="s">
        <v>20</v>
      </c>
      <c r="V64" s="17" t="s">
        <v>67</v>
      </c>
      <c r="W64" s="17">
        <v>15</v>
      </c>
    </row>
    <row r="65" spans="1:46">
      <c r="D65" s="19"/>
      <c r="E65" s="19"/>
      <c r="F65" s="19"/>
      <c r="G65" s="19"/>
    </row>
    <row r="66" spans="1:46">
      <c r="A66" s="14">
        <v>1</v>
      </c>
      <c r="B66" s="14">
        <v>69</v>
      </c>
      <c r="C66" s="14" t="s">
        <v>100</v>
      </c>
      <c r="D66" s="17" t="s">
        <v>101</v>
      </c>
      <c r="E66" s="17" t="s">
        <v>102</v>
      </c>
      <c r="F66" s="17" t="s">
        <v>96</v>
      </c>
      <c r="G66" s="17">
        <v>20</v>
      </c>
      <c r="I66" s="14">
        <v>1</v>
      </c>
      <c r="J66" s="14">
        <v>798</v>
      </c>
      <c r="K66" s="14" t="s">
        <v>68</v>
      </c>
      <c r="L66" s="17" t="s">
        <v>69</v>
      </c>
      <c r="M66" s="17" t="s">
        <v>70</v>
      </c>
      <c r="N66" s="17" t="s">
        <v>71</v>
      </c>
      <c r="O66" s="17">
        <v>20</v>
      </c>
      <c r="Q66" s="17"/>
      <c r="Y66" s="17">
        <v>1</v>
      </c>
      <c r="Z66" s="17">
        <v>894</v>
      </c>
      <c r="AA66" s="14" t="s">
        <v>68</v>
      </c>
      <c r="AB66" s="17" t="s">
        <v>289</v>
      </c>
      <c r="AC66" s="17" t="s">
        <v>290</v>
      </c>
      <c r="AD66" s="17" t="s">
        <v>96</v>
      </c>
      <c r="AE66" s="17">
        <v>20</v>
      </c>
      <c r="AG66" s="25">
        <v>1</v>
      </c>
      <c r="AH66" s="25">
        <v>1061</v>
      </c>
      <c r="AI66" s="14" t="s">
        <v>68</v>
      </c>
      <c r="AJ66" s="25" t="s">
        <v>7</v>
      </c>
      <c r="AK66" s="25" t="s">
        <v>295</v>
      </c>
      <c r="AL66" s="25" t="s">
        <v>96</v>
      </c>
      <c r="AM66" s="25">
        <v>20</v>
      </c>
      <c r="AO66" s="25"/>
      <c r="AP66" s="25"/>
      <c r="AR66" s="25"/>
      <c r="AS66" s="25"/>
      <c r="AT66" s="25"/>
    </row>
    <row r="67" spans="1:46">
      <c r="I67" s="14">
        <v>2</v>
      </c>
      <c r="J67" s="14">
        <v>69</v>
      </c>
      <c r="K67" s="14" t="s">
        <v>72</v>
      </c>
      <c r="L67" s="17" t="s">
        <v>73</v>
      </c>
      <c r="M67" s="17" t="s">
        <v>74</v>
      </c>
      <c r="N67" s="17" t="s">
        <v>71</v>
      </c>
      <c r="O67" s="17">
        <v>19</v>
      </c>
    </row>
    <row r="75" spans="1:46">
      <c r="Q75" s="17"/>
      <c r="R75" s="17"/>
    </row>
  </sheetData>
  <mergeCells count="6">
    <mergeCell ref="AO1:AU1"/>
    <mergeCell ref="A1:G1"/>
    <mergeCell ref="I1:O1"/>
    <mergeCell ref="Q1:W1"/>
    <mergeCell ref="Y1:AE1"/>
    <mergeCell ref="AG1:AM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Q112"/>
  <sheetViews>
    <sheetView tabSelected="1" workbookViewId="0">
      <pane ySplit="1" topLeftCell="A2" activePane="bottomLeft" state="frozen"/>
      <selection pane="bottomLeft" activeCell="K110" sqref="K110:M112"/>
    </sheetView>
  </sheetViews>
  <sheetFormatPr defaultRowHeight="15"/>
  <cols>
    <col min="1" max="1" width="32.85546875" customWidth="1"/>
    <col min="2" max="2" width="9.42578125" style="17" customWidth="1"/>
    <col min="3" max="8" width="10.5703125" style="17" customWidth="1"/>
    <col min="9" max="9" width="10.140625" style="17" customWidth="1"/>
    <col min="11" max="11" width="14.7109375" style="28" customWidth="1"/>
    <col min="13" max="15" width="9.140625" style="14"/>
  </cols>
  <sheetData>
    <row r="1" spans="1:17" s="15" customFormat="1" ht="30.75" customHeight="1">
      <c r="A1" s="23" t="s">
        <v>292</v>
      </c>
      <c r="B1" s="16"/>
      <c r="C1" s="22" t="s">
        <v>79</v>
      </c>
      <c r="D1" s="22" t="s">
        <v>80</v>
      </c>
      <c r="E1" s="22" t="s">
        <v>81</v>
      </c>
      <c r="F1" s="22" t="s">
        <v>0</v>
      </c>
      <c r="G1" s="22" t="s">
        <v>293</v>
      </c>
      <c r="H1" s="16" t="s">
        <v>294</v>
      </c>
      <c r="I1" s="22" t="s">
        <v>291</v>
      </c>
      <c r="K1" s="22" t="s">
        <v>355</v>
      </c>
      <c r="M1" s="15" t="s">
        <v>360</v>
      </c>
    </row>
    <row r="2" spans="1:17" s="14" customFormat="1" ht="24.75" customHeight="1">
      <c r="A2" s="21" t="s">
        <v>156</v>
      </c>
      <c r="B2" s="17"/>
      <c r="C2" s="20"/>
      <c r="D2" s="20"/>
      <c r="E2" s="20"/>
      <c r="F2" s="20"/>
      <c r="G2" s="17"/>
      <c r="H2" s="17"/>
      <c r="I2" s="17"/>
      <c r="K2" s="28"/>
    </row>
    <row r="3" spans="1:17">
      <c r="A3" s="14" t="s">
        <v>35</v>
      </c>
      <c r="B3" s="17" t="s">
        <v>37</v>
      </c>
      <c r="C3" s="17">
        <v>14</v>
      </c>
      <c r="D3" s="17">
        <v>16</v>
      </c>
      <c r="E3" s="17">
        <v>17</v>
      </c>
      <c r="F3" s="17">
        <v>17</v>
      </c>
      <c r="G3" s="17">
        <v>19</v>
      </c>
      <c r="I3" s="17">
        <f>IF(COUNT(C3:H3)&gt;4,SUM(LARGE(C3:H3,{1,2,3,4})),SUM(C3:H3))</f>
        <v>69</v>
      </c>
      <c r="L3" s="27"/>
      <c r="M3" s="27">
        <f>COUNT(C3:G3,K3)</f>
        <v>5</v>
      </c>
      <c r="N3" s="27"/>
      <c r="O3" s="27"/>
      <c r="P3" s="27"/>
      <c r="Q3" s="27"/>
    </row>
    <row r="4" spans="1:17">
      <c r="A4" s="14" t="s">
        <v>268</v>
      </c>
      <c r="B4" s="17" t="s">
        <v>17</v>
      </c>
      <c r="C4" s="17">
        <v>19</v>
      </c>
      <c r="D4" s="17">
        <v>20</v>
      </c>
      <c r="F4" s="17">
        <v>18</v>
      </c>
      <c r="I4" s="17">
        <f>IF(COUNT(C4:H4)&gt;4,SUM(LARGE(C4:H4,{1,2,3,4})),SUM(C4:H4))</f>
        <v>57</v>
      </c>
      <c r="L4" s="27"/>
      <c r="M4" s="30">
        <f t="shared" ref="M4:M26" si="0">COUNT(C4:G4,K4)</f>
        <v>3</v>
      </c>
      <c r="N4" s="27"/>
      <c r="O4" s="27"/>
      <c r="P4" s="27"/>
      <c r="Q4" s="27"/>
    </row>
    <row r="5" spans="1:17">
      <c r="A5" s="14" t="s">
        <v>32</v>
      </c>
      <c r="B5" s="17" t="s">
        <v>20</v>
      </c>
      <c r="C5" s="17">
        <v>17</v>
      </c>
      <c r="D5" s="17">
        <v>18</v>
      </c>
      <c r="E5" s="17">
        <v>20</v>
      </c>
      <c r="I5" s="17">
        <f>IF(COUNT(C5:H5)&gt;4,SUM(LARGE(C5:H5,{1,2,3,4})),SUM(C5:H5))</f>
        <v>55</v>
      </c>
      <c r="L5" s="27"/>
      <c r="M5" s="30">
        <f t="shared" si="0"/>
        <v>3</v>
      </c>
      <c r="N5" s="27"/>
      <c r="O5" s="27"/>
      <c r="P5" s="27"/>
    </row>
    <row r="6" spans="1:17">
      <c r="A6" s="14" t="s">
        <v>160</v>
      </c>
      <c r="B6" s="17" t="s">
        <v>17</v>
      </c>
      <c r="C6" s="17">
        <v>16</v>
      </c>
      <c r="E6" s="17">
        <v>19</v>
      </c>
      <c r="G6" s="17">
        <v>20</v>
      </c>
      <c r="I6" s="17">
        <f>IF(COUNT(C6:H6)&gt;4,SUM(LARGE(C6:H6,{1,2,3,4})),SUM(C6:H6))</f>
        <v>55</v>
      </c>
      <c r="L6" s="27"/>
      <c r="M6" s="30">
        <f t="shared" si="0"/>
        <v>3</v>
      </c>
      <c r="N6" s="27"/>
      <c r="O6" s="27"/>
      <c r="P6" s="27"/>
    </row>
    <row r="7" spans="1:17">
      <c r="A7" s="14" t="s">
        <v>266</v>
      </c>
      <c r="B7" s="17" t="s">
        <v>17</v>
      </c>
      <c r="C7" s="17">
        <v>18</v>
      </c>
      <c r="D7" s="17">
        <v>17</v>
      </c>
      <c r="F7" s="17">
        <v>19</v>
      </c>
      <c r="I7" s="17">
        <f>IF(COUNT(C7:H7)&gt;4,SUM(LARGE(C7:H7,{1,2,3,4})),SUM(C7:H7))</f>
        <v>54</v>
      </c>
      <c r="L7" s="27"/>
      <c r="M7" s="30">
        <f t="shared" si="0"/>
        <v>3</v>
      </c>
      <c r="N7" s="27"/>
      <c r="O7" s="27"/>
      <c r="P7" s="27"/>
    </row>
    <row r="8" spans="1:17">
      <c r="A8" s="14" t="s">
        <v>270</v>
      </c>
      <c r="B8" s="17" t="s">
        <v>17</v>
      </c>
      <c r="D8" s="17">
        <v>14</v>
      </c>
      <c r="F8" s="17">
        <v>16</v>
      </c>
      <c r="G8" s="17">
        <v>18</v>
      </c>
      <c r="I8" s="17">
        <f>IF(COUNT(C8:H8)&gt;4,SUM(LARGE(C8:H8,{1,2,3,4})),SUM(C8:H8))</f>
        <v>48</v>
      </c>
      <c r="L8" s="27"/>
      <c r="M8" s="30">
        <f t="shared" si="0"/>
        <v>3</v>
      </c>
      <c r="N8" s="27"/>
      <c r="O8" s="27"/>
      <c r="P8" s="27"/>
    </row>
    <row r="9" spans="1:17">
      <c r="A9" s="14" t="s">
        <v>38</v>
      </c>
      <c r="B9" s="17" t="s">
        <v>11</v>
      </c>
      <c r="D9" s="17">
        <v>15</v>
      </c>
      <c r="E9" s="17">
        <v>16</v>
      </c>
      <c r="F9" s="17">
        <v>13</v>
      </c>
      <c r="I9" s="17">
        <f>IF(COUNT(C9:H9)&gt;4,SUM(LARGE(C9:H9,{1,2,3,4})),SUM(C9:H9))</f>
        <v>44</v>
      </c>
      <c r="L9" s="27"/>
      <c r="M9" s="30">
        <f t="shared" si="0"/>
        <v>3</v>
      </c>
      <c r="N9" s="27"/>
      <c r="O9" s="27"/>
      <c r="P9" s="27"/>
    </row>
    <row r="10" spans="1:17">
      <c r="A10" s="14" t="s">
        <v>169</v>
      </c>
      <c r="B10" s="17" t="s">
        <v>23</v>
      </c>
      <c r="C10" s="17">
        <v>11</v>
      </c>
      <c r="E10" s="17">
        <v>15</v>
      </c>
      <c r="F10" s="17">
        <v>15</v>
      </c>
      <c r="G10" s="27"/>
      <c r="I10" s="17">
        <f>IF(COUNT(C10:H10)&gt;4,SUM(LARGE(C10:H10,{1,2,3,4})),SUM(C10:H10))</f>
        <v>41</v>
      </c>
      <c r="L10" s="27"/>
      <c r="M10" s="30">
        <f t="shared" si="0"/>
        <v>3</v>
      </c>
      <c r="N10" s="27"/>
      <c r="O10" s="27"/>
      <c r="P10" s="27"/>
    </row>
    <row r="11" spans="1:17">
      <c r="A11" s="14" t="s">
        <v>173</v>
      </c>
      <c r="B11" s="17" t="s">
        <v>8</v>
      </c>
      <c r="C11" s="17">
        <v>9</v>
      </c>
      <c r="F11" s="17">
        <v>12</v>
      </c>
      <c r="G11" s="27">
        <v>14</v>
      </c>
      <c r="I11" s="17">
        <f>IF(COUNT(C11:H11)&gt;4,SUM(LARGE(C11:H11,{1,2,3,4})),SUM(C11:H11))</f>
        <v>35</v>
      </c>
      <c r="M11" s="30">
        <f t="shared" si="0"/>
        <v>3</v>
      </c>
    </row>
    <row r="12" spans="1:17">
      <c r="A12" s="14" t="s">
        <v>85</v>
      </c>
      <c r="B12" s="17" t="s">
        <v>17</v>
      </c>
      <c r="E12" s="17">
        <v>14</v>
      </c>
      <c r="G12" s="17">
        <v>15</v>
      </c>
      <c r="I12" s="17">
        <f>IF(COUNT(C12:H12)&gt;4,SUM(LARGE(C12:H12,{1,2,3,4})),SUM(C12:H12))</f>
        <v>29</v>
      </c>
      <c r="M12" s="30">
        <f t="shared" si="0"/>
        <v>2</v>
      </c>
    </row>
    <row r="13" spans="1:17">
      <c r="A13" s="14" t="s">
        <v>275</v>
      </c>
      <c r="B13" s="17" t="s">
        <v>8</v>
      </c>
      <c r="F13" s="17">
        <v>11</v>
      </c>
      <c r="G13" s="17">
        <v>13</v>
      </c>
      <c r="I13" s="17">
        <f>IF(COUNT(C13:H13)&gt;4,SUM(LARGE(C13:H13,{1,2,3,4})),SUM(C13:H13))</f>
        <v>24</v>
      </c>
      <c r="M13" s="30">
        <f t="shared" si="0"/>
        <v>2</v>
      </c>
    </row>
    <row r="14" spans="1:17">
      <c r="A14" s="14" t="s">
        <v>264</v>
      </c>
      <c r="B14" s="17" t="s">
        <v>31</v>
      </c>
      <c r="F14" s="17">
        <v>20</v>
      </c>
      <c r="I14" s="17">
        <f>IF(COUNT(C14:H14)&gt;4,SUM(LARGE(C14:H14,{1,2,3,4})),SUM(C14:H14))</f>
        <v>20</v>
      </c>
      <c r="M14" s="30">
        <f t="shared" si="0"/>
        <v>1</v>
      </c>
    </row>
    <row r="15" spans="1:17">
      <c r="A15" s="14" t="s">
        <v>154</v>
      </c>
      <c r="B15" s="17" t="s">
        <v>20</v>
      </c>
      <c r="C15" s="17">
        <v>20</v>
      </c>
      <c r="I15" s="17">
        <f>IF(COUNT(C15:H15)&gt;4,SUM(LARGE(C15:H15,{1,2,3,4})),SUM(C15:H15))</f>
        <v>20</v>
      </c>
      <c r="M15" s="30">
        <f t="shared" si="0"/>
        <v>1</v>
      </c>
    </row>
    <row r="16" spans="1:17" s="14" customFormat="1">
      <c r="A16" s="14" t="s">
        <v>29</v>
      </c>
      <c r="B16" s="27" t="s">
        <v>31</v>
      </c>
      <c r="C16" s="27"/>
      <c r="D16" s="27">
        <v>19</v>
      </c>
      <c r="E16" s="27"/>
      <c r="F16" s="27"/>
      <c r="G16" s="27"/>
      <c r="H16" s="27"/>
      <c r="I16" s="27">
        <f>IF(COUNT(C16:H16)&gt;4,SUM(LARGE(C16:H16,{1,2,3,4})),SUM(C16:H16))</f>
        <v>19</v>
      </c>
      <c r="K16" s="28"/>
      <c r="M16" s="30">
        <f t="shared" si="0"/>
        <v>1</v>
      </c>
    </row>
    <row r="17" spans="1:16" s="14" customFormat="1">
      <c r="A17" s="14" t="s">
        <v>237</v>
      </c>
      <c r="B17" s="27" t="s">
        <v>151</v>
      </c>
      <c r="C17" s="27"/>
      <c r="D17" s="27"/>
      <c r="E17" s="27">
        <v>18</v>
      </c>
      <c r="F17" s="27"/>
      <c r="G17" s="27"/>
      <c r="H17" s="27"/>
      <c r="I17" s="27">
        <f>IF(COUNT(C17:H17)&gt;4,SUM(LARGE(C17:H17,{1,2,3,4})),SUM(C17:H17))</f>
        <v>18</v>
      </c>
      <c r="K17" s="28"/>
      <c r="M17" s="30">
        <f t="shared" si="0"/>
        <v>1</v>
      </c>
    </row>
    <row r="18" spans="1:16">
      <c r="A18" s="14" t="s">
        <v>319</v>
      </c>
      <c r="B18" s="17" t="s">
        <v>31</v>
      </c>
      <c r="G18" s="17">
        <v>17</v>
      </c>
      <c r="I18" s="27">
        <f>IF(COUNT(C18:H18)&gt;4,SUM(LARGE(C18:H18,{1,2,3,4})),SUM(C18:H18))</f>
        <v>17</v>
      </c>
      <c r="M18" s="30">
        <f t="shared" si="0"/>
        <v>1</v>
      </c>
    </row>
    <row r="19" spans="1:16">
      <c r="A19" s="14" t="s">
        <v>321</v>
      </c>
      <c r="B19" s="17" t="s">
        <v>31</v>
      </c>
      <c r="G19" s="17">
        <v>16</v>
      </c>
      <c r="I19" s="17">
        <f>IF(COUNT(C19:H19)&gt;4,SUM(LARGE(C19:H19,{1,2,3,4})),SUM(C19:H19))</f>
        <v>16</v>
      </c>
      <c r="M19" s="30">
        <f t="shared" si="0"/>
        <v>1</v>
      </c>
    </row>
    <row r="20" spans="1:16">
      <c r="A20" s="14" t="s">
        <v>162</v>
      </c>
      <c r="B20" s="17" t="s">
        <v>11</v>
      </c>
      <c r="C20" s="17">
        <v>15</v>
      </c>
      <c r="G20" s="27"/>
      <c r="I20" s="17">
        <f>IF(COUNT(C20:H20)&gt;4,SUM(LARGE(C20:H20,{1,2,3,4})),SUM(C20:H20))</f>
        <v>15</v>
      </c>
      <c r="M20" s="30">
        <f t="shared" si="0"/>
        <v>1</v>
      </c>
    </row>
    <row r="21" spans="1:16">
      <c r="A21" s="14" t="s">
        <v>271</v>
      </c>
      <c r="B21" s="17" t="s">
        <v>17</v>
      </c>
      <c r="F21" s="17">
        <v>14</v>
      </c>
      <c r="I21" s="17">
        <f>IF(COUNT(C21:H21)&gt;4,SUM(LARGE(C21:H21,{1,2,3,4})),SUM(C21:H21))</f>
        <v>14</v>
      </c>
      <c r="M21" s="30">
        <f t="shared" si="0"/>
        <v>1</v>
      </c>
    </row>
    <row r="22" spans="1:16">
      <c r="A22" s="14" t="s">
        <v>165</v>
      </c>
      <c r="B22" s="17" t="s">
        <v>17</v>
      </c>
      <c r="C22" s="17">
        <v>13</v>
      </c>
      <c r="I22" s="17">
        <f>IF(COUNT(C22:H22)&gt;4,SUM(LARGE(C22:H22,{1,2,3,4})),SUM(C22:H22))</f>
        <v>13</v>
      </c>
      <c r="M22" s="30">
        <f t="shared" si="0"/>
        <v>1</v>
      </c>
    </row>
    <row r="23" spans="1:16">
      <c r="A23" s="14" t="s">
        <v>167</v>
      </c>
      <c r="B23" s="17" t="s">
        <v>31</v>
      </c>
      <c r="C23" s="17">
        <v>12</v>
      </c>
      <c r="G23" s="27"/>
      <c r="I23" s="17">
        <f>IF(COUNT(C23:H23)&gt;4,SUM(LARGE(C23:H23,{1,2,3,4})),SUM(C23:H23))</f>
        <v>12</v>
      </c>
      <c r="M23" s="30">
        <f t="shared" si="0"/>
        <v>1</v>
      </c>
    </row>
    <row r="24" spans="1:16">
      <c r="A24" s="14" t="s">
        <v>276</v>
      </c>
      <c r="B24" s="17" t="s">
        <v>17</v>
      </c>
      <c r="F24" s="17">
        <v>10</v>
      </c>
      <c r="I24" s="17">
        <f>IF(COUNT(C24:H24)&gt;4,SUM(LARGE(C24:H24,{1,2,3,4})),SUM(C24:H24))</f>
        <v>10</v>
      </c>
      <c r="M24" s="30">
        <f t="shared" si="0"/>
        <v>1</v>
      </c>
    </row>
    <row r="25" spans="1:16">
      <c r="A25" s="14" t="s">
        <v>171</v>
      </c>
      <c r="B25" s="17" t="s">
        <v>8</v>
      </c>
      <c r="C25" s="17">
        <v>10</v>
      </c>
      <c r="I25" s="17">
        <f>IF(COUNT(C25:H25)&gt;4,SUM(LARGE(C25:H25,{1,2,3,4})),SUM(C25:H25))</f>
        <v>10</v>
      </c>
      <c r="M25" s="30">
        <f t="shared" si="0"/>
        <v>1</v>
      </c>
    </row>
    <row r="26" spans="1:16">
      <c r="A26" s="14" t="s">
        <v>175</v>
      </c>
      <c r="B26" s="17" t="s">
        <v>8</v>
      </c>
      <c r="C26" s="17">
        <v>8</v>
      </c>
      <c r="I26" s="17">
        <f>IF(COUNT(C26:H26)&gt;4,SUM(LARGE(C26:H26,{1,2,3,4})),SUM(C26:H26))</f>
        <v>8</v>
      </c>
      <c r="M26" s="30">
        <f t="shared" si="0"/>
        <v>1</v>
      </c>
    </row>
    <row r="27" spans="1:16" ht="9" customHeight="1">
      <c r="M27" s="29"/>
    </row>
    <row r="28" spans="1:16" s="14" customFormat="1" ht="18" customHeight="1">
      <c r="A28" s="21" t="s">
        <v>180</v>
      </c>
      <c r="B28" s="17"/>
      <c r="C28" s="20"/>
      <c r="D28" s="20"/>
      <c r="E28" s="20"/>
      <c r="F28" s="20"/>
      <c r="G28" s="17"/>
      <c r="H28" s="17"/>
      <c r="I28" s="17"/>
      <c r="K28" s="28"/>
      <c r="M28" s="29"/>
    </row>
    <row r="29" spans="1:16">
      <c r="A29" s="14" t="s">
        <v>177</v>
      </c>
      <c r="B29" s="17" t="s">
        <v>179</v>
      </c>
      <c r="C29" s="17">
        <v>20</v>
      </c>
      <c r="E29" s="17">
        <v>20</v>
      </c>
      <c r="F29" s="17">
        <v>20</v>
      </c>
      <c r="G29" s="27">
        <v>20</v>
      </c>
      <c r="I29" s="17">
        <f>IF(COUNT(C29:H29)&gt;4,SUM(LARGE(C29:H29,{1,2,3,4})),SUM(C29:H29))</f>
        <v>80</v>
      </c>
      <c r="L29" s="27"/>
      <c r="M29" s="30">
        <f t="shared" ref="M29:M60" si="1">COUNT(C29:G29,K29)</f>
        <v>4</v>
      </c>
      <c r="N29" s="27"/>
      <c r="O29" s="27"/>
      <c r="P29" s="27"/>
    </row>
    <row r="30" spans="1:16">
      <c r="A30" s="14" t="s">
        <v>2</v>
      </c>
      <c r="B30" s="17" t="s">
        <v>151</v>
      </c>
      <c r="C30" s="17">
        <v>19</v>
      </c>
      <c r="D30" s="17">
        <v>20</v>
      </c>
      <c r="E30" s="17">
        <v>19</v>
      </c>
      <c r="F30" s="17">
        <v>19</v>
      </c>
      <c r="G30" s="27">
        <v>19</v>
      </c>
      <c r="I30" s="17">
        <f>IF(COUNT(C30:H30)&gt;4,SUM(LARGE(C30:H30,{1,2,3,4})),SUM(C30:H30))</f>
        <v>77</v>
      </c>
      <c r="L30" s="27"/>
      <c r="M30" s="30">
        <f t="shared" si="1"/>
        <v>5</v>
      </c>
      <c r="N30" s="27"/>
      <c r="O30" s="27"/>
      <c r="P30" s="27"/>
    </row>
    <row r="31" spans="1:16">
      <c r="A31" s="14" t="s">
        <v>6</v>
      </c>
      <c r="B31" s="17" t="s">
        <v>8</v>
      </c>
      <c r="C31" s="17">
        <v>18</v>
      </c>
      <c r="D31" s="17">
        <v>19</v>
      </c>
      <c r="F31" s="17">
        <v>18</v>
      </c>
      <c r="G31" s="27">
        <v>18</v>
      </c>
      <c r="I31" s="17">
        <f>IF(COUNT(C31:H31)&gt;4,SUM(LARGE(C31:H31,{1,2,3,4})),SUM(C31:H31))</f>
        <v>73</v>
      </c>
      <c r="L31" s="27"/>
      <c r="M31" s="30">
        <f t="shared" si="1"/>
        <v>4</v>
      </c>
      <c r="N31" s="27"/>
      <c r="O31" s="27"/>
      <c r="P31" s="27"/>
    </row>
    <row r="32" spans="1:16">
      <c r="A32" s="14" t="s">
        <v>9</v>
      </c>
      <c r="B32" s="17" t="s">
        <v>11</v>
      </c>
      <c r="C32" s="17">
        <v>17</v>
      </c>
      <c r="D32" s="17">
        <v>18</v>
      </c>
      <c r="E32" s="17">
        <v>17</v>
      </c>
      <c r="F32" s="17">
        <v>17</v>
      </c>
      <c r="G32" s="27">
        <v>15</v>
      </c>
      <c r="I32" s="17">
        <f>IF(COUNT(C32:H32)&gt;4,SUM(LARGE(C32:H32,{1,2,3,4})),SUM(C32:H32))</f>
        <v>69</v>
      </c>
      <c r="L32" s="27"/>
      <c r="M32" s="30">
        <f t="shared" si="1"/>
        <v>5</v>
      </c>
      <c r="N32" s="27"/>
      <c r="O32" s="27"/>
      <c r="P32" s="27"/>
    </row>
    <row r="33" spans="1:17">
      <c r="A33" s="14" t="s">
        <v>12</v>
      </c>
      <c r="B33" s="17" t="s">
        <v>14</v>
      </c>
      <c r="C33" s="17">
        <v>15</v>
      </c>
      <c r="D33" s="17">
        <v>17</v>
      </c>
      <c r="E33" s="17">
        <v>18</v>
      </c>
      <c r="F33" s="17">
        <v>16</v>
      </c>
      <c r="G33" s="27">
        <v>17</v>
      </c>
      <c r="I33" s="17">
        <f>IF(COUNT(C33:H33)&gt;4,SUM(LARGE(C33:H33,{1,2,3,4})),SUM(C33:H33))</f>
        <v>68</v>
      </c>
      <c r="M33" s="30">
        <f t="shared" si="1"/>
        <v>5</v>
      </c>
    </row>
    <row r="34" spans="1:17">
      <c r="A34" s="14" t="s">
        <v>15</v>
      </c>
      <c r="B34" s="17" t="s">
        <v>17</v>
      </c>
      <c r="C34" s="17">
        <v>16</v>
      </c>
      <c r="D34" s="17">
        <v>16</v>
      </c>
      <c r="E34" s="17">
        <v>16</v>
      </c>
      <c r="F34" s="17">
        <v>14</v>
      </c>
      <c r="G34" s="27">
        <v>14</v>
      </c>
      <c r="I34" s="17">
        <f>IF(COUNT(C34:H34)&gt;4,SUM(LARGE(C34:H34,{1,2,3,4})),SUM(C34:H34))</f>
        <v>62</v>
      </c>
      <c r="M34" s="30">
        <f t="shared" si="1"/>
        <v>5</v>
      </c>
    </row>
    <row r="35" spans="1:17">
      <c r="A35" s="14" t="s">
        <v>21</v>
      </c>
      <c r="B35" s="17" t="s">
        <v>23</v>
      </c>
      <c r="C35" s="17">
        <v>10</v>
      </c>
      <c r="D35" s="17">
        <v>14</v>
      </c>
      <c r="E35" s="17">
        <v>14</v>
      </c>
      <c r="F35" s="17">
        <v>11</v>
      </c>
      <c r="I35" s="17">
        <f>IF(COUNT(C35:H35)&gt;4,SUM(LARGE(C35:H35,{1,2,3,4})),SUM(C35:H35))</f>
        <v>49</v>
      </c>
      <c r="M35" s="30">
        <f t="shared" si="1"/>
        <v>4</v>
      </c>
    </row>
    <row r="36" spans="1:17">
      <c r="A36" s="14" t="s">
        <v>203</v>
      </c>
      <c r="B36" s="17" t="s">
        <v>216</v>
      </c>
      <c r="C36" s="17">
        <v>5</v>
      </c>
      <c r="E36" s="17">
        <v>13</v>
      </c>
      <c r="F36" s="17">
        <v>12</v>
      </c>
      <c r="G36" s="17">
        <v>11</v>
      </c>
      <c r="I36" s="17">
        <f>IF(COUNT(C36:H36)&gt;4,SUM(LARGE(C36:H36,{1,2,3,4})),SUM(C36:H36))</f>
        <v>41</v>
      </c>
      <c r="M36" s="30">
        <f t="shared" si="1"/>
        <v>4</v>
      </c>
    </row>
    <row r="37" spans="1:17">
      <c r="A37" s="14" t="s">
        <v>188</v>
      </c>
      <c r="B37" s="17" t="s">
        <v>179</v>
      </c>
      <c r="C37" s="17">
        <v>13</v>
      </c>
      <c r="E37" s="17">
        <v>12</v>
      </c>
      <c r="G37" s="27">
        <v>13</v>
      </c>
      <c r="I37" s="17">
        <f>IF(COUNT(C37:H37)&gt;4,SUM(LARGE(C37:H37,{1,2,3,4})),SUM(C37:H37))</f>
        <v>38</v>
      </c>
      <c r="M37" s="30">
        <f t="shared" si="1"/>
        <v>3</v>
      </c>
    </row>
    <row r="38" spans="1:17">
      <c r="A38" s="14" t="s">
        <v>197</v>
      </c>
      <c r="B38" s="17" t="s">
        <v>23</v>
      </c>
      <c r="C38" s="17">
        <v>8</v>
      </c>
      <c r="E38" s="17">
        <v>15</v>
      </c>
      <c r="F38" s="17">
        <v>13</v>
      </c>
      <c r="I38" s="17">
        <f>IF(COUNT(C38:H38)&gt;4,SUM(LARGE(C38:H38,{1,2,3,4})),SUM(C38:H38))</f>
        <v>36</v>
      </c>
      <c r="M38" s="30">
        <f t="shared" si="1"/>
        <v>3</v>
      </c>
    </row>
    <row r="39" spans="1:17">
      <c r="A39" s="14" t="s">
        <v>254</v>
      </c>
      <c r="B39" s="17" t="s">
        <v>256</v>
      </c>
      <c r="C39" s="17">
        <v>14</v>
      </c>
      <c r="F39" s="17">
        <v>15</v>
      </c>
      <c r="G39" s="27"/>
      <c r="I39" s="17">
        <f>IF(COUNT(C39:H39)&gt;4,SUM(LARGE(C39:H39,{1,2,3,4})),SUM(C39:H39))</f>
        <v>29</v>
      </c>
      <c r="M39" s="30">
        <f t="shared" si="1"/>
        <v>2</v>
      </c>
    </row>
    <row r="40" spans="1:17">
      <c r="A40" s="14" t="s">
        <v>192</v>
      </c>
      <c r="B40" s="17" t="s">
        <v>31</v>
      </c>
      <c r="C40" s="17">
        <v>11</v>
      </c>
      <c r="D40" s="17">
        <v>13</v>
      </c>
      <c r="I40" s="17">
        <f>IF(COUNT(C40:H40)&gt;4,SUM(LARGE(C40:H40,{1,2,3,4})),SUM(C40:H40))</f>
        <v>24</v>
      </c>
      <c r="M40" s="30">
        <f t="shared" si="1"/>
        <v>2</v>
      </c>
    </row>
    <row r="41" spans="1:17">
      <c r="A41" s="14" t="s">
        <v>24</v>
      </c>
      <c r="B41" s="17" t="s">
        <v>11</v>
      </c>
      <c r="D41" s="17">
        <v>12</v>
      </c>
      <c r="F41" s="17">
        <v>10</v>
      </c>
      <c r="I41" s="17">
        <f>IF(COUNT(C41:H41)&gt;4,SUM(LARGE(C41:H41,{1,2,3,4})),SUM(C41:H41))</f>
        <v>22</v>
      </c>
      <c r="M41" s="30">
        <f t="shared" si="1"/>
        <v>2</v>
      </c>
    </row>
    <row r="42" spans="1:17">
      <c r="A42" s="14" t="s">
        <v>222</v>
      </c>
      <c r="B42" s="17" t="s">
        <v>23</v>
      </c>
      <c r="E42" s="17">
        <v>9</v>
      </c>
      <c r="F42" s="17">
        <v>7</v>
      </c>
      <c r="I42" s="17">
        <f>IF(COUNT(C42:H42)&gt;4,SUM(LARGE(C42:H42,{1,2,3,4})),SUM(C42:H42))</f>
        <v>16</v>
      </c>
      <c r="M42" s="30">
        <f t="shared" si="1"/>
        <v>2</v>
      </c>
    </row>
    <row r="43" spans="1:17">
      <c r="A43" s="14" t="s">
        <v>331</v>
      </c>
      <c r="B43" s="17" t="s">
        <v>20</v>
      </c>
      <c r="G43" s="17">
        <v>16</v>
      </c>
      <c r="I43" s="17">
        <f>IF(COUNT(C43:H43)&gt;4,SUM(LARGE(C43:H43,{1,2,3,4})),SUM(C43:H43))</f>
        <v>16</v>
      </c>
      <c r="M43" s="30">
        <f t="shared" si="1"/>
        <v>1</v>
      </c>
    </row>
    <row r="44" spans="1:17">
      <c r="A44" s="14" t="s">
        <v>18</v>
      </c>
      <c r="B44" s="17" t="s">
        <v>20</v>
      </c>
      <c r="D44" s="17">
        <v>15</v>
      </c>
      <c r="I44" s="17">
        <f>IF(COUNT(C44:H44)&gt;4,SUM(LARGE(C44:H44,{1,2,3,4})),SUM(C44:H44))</f>
        <v>15</v>
      </c>
      <c r="M44" s="30">
        <f t="shared" si="1"/>
        <v>1</v>
      </c>
    </row>
    <row r="45" spans="1:17">
      <c r="A45" s="14" t="s">
        <v>92</v>
      </c>
      <c r="B45" s="17" t="s">
        <v>8</v>
      </c>
      <c r="F45" s="17">
        <v>9</v>
      </c>
      <c r="G45" s="17">
        <v>4</v>
      </c>
      <c r="I45" s="17">
        <f>IF(COUNT(C45:H45)&gt;4,SUM(LARGE(C45:H45,{1,2,3,4})),SUM(C45:H45))</f>
        <v>13</v>
      </c>
      <c r="K45" s="28">
        <v>1</v>
      </c>
      <c r="M45" s="30">
        <f t="shared" si="1"/>
        <v>3</v>
      </c>
    </row>
    <row r="46" spans="1:17">
      <c r="A46" s="14" t="s">
        <v>87</v>
      </c>
      <c r="B46" s="17" t="s">
        <v>8</v>
      </c>
      <c r="F46" s="17">
        <v>8</v>
      </c>
      <c r="G46" s="17">
        <v>5</v>
      </c>
      <c r="I46" s="17">
        <f>IF(COUNT(C46:H46)&gt;4,SUM(LARGE(C46:H46,{1,2,3,4})),SUM(C46:H46))</f>
        <v>13</v>
      </c>
      <c r="K46" s="28">
        <v>1</v>
      </c>
      <c r="M46" s="30">
        <f t="shared" si="1"/>
        <v>3</v>
      </c>
    </row>
    <row r="47" spans="1:17">
      <c r="A47" s="14" t="s">
        <v>190</v>
      </c>
      <c r="B47" s="17" t="s">
        <v>14</v>
      </c>
      <c r="C47" s="17">
        <v>12</v>
      </c>
      <c r="I47" s="17">
        <f>IF(COUNT(C47:H47)&gt;4,SUM(LARGE(C47:H47,{1,2,3,4})),SUM(C47:H47))</f>
        <v>12</v>
      </c>
      <c r="L47" s="14"/>
      <c r="M47" s="30">
        <f t="shared" si="1"/>
        <v>1</v>
      </c>
      <c r="P47" s="14"/>
      <c r="Q47" s="14"/>
    </row>
    <row r="48" spans="1:17">
      <c r="A48" s="14" t="s">
        <v>335</v>
      </c>
      <c r="B48" s="17" t="s">
        <v>31</v>
      </c>
      <c r="G48" s="27">
        <v>12</v>
      </c>
      <c r="I48" s="17">
        <f>IF(COUNT(C48:H48)&gt;4,SUM(LARGE(C48:H48,{1,2,3,4})),SUM(C48:H48))</f>
        <v>12</v>
      </c>
      <c r="L48" s="14"/>
      <c r="M48" s="30">
        <f t="shared" si="1"/>
        <v>1</v>
      </c>
      <c r="P48" s="14"/>
      <c r="Q48" s="14"/>
    </row>
    <row r="49" spans="1:17">
      <c r="A49" s="14" t="s">
        <v>218</v>
      </c>
      <c r="B49" s="17" t="s">
        <v>20</v>
      </c>
      <c r="E49" s="17">
        <v>11</v>
      </c>
      <c r="G49" s="27"/>
      <c r="I49" s="17">
        <f>IF(COUNT(C49:H49)&gt;4,SUM(LARGE(C49:H49,{1,2,3,4})),SUM(C49:H49))</f>
        <v>11</v>
      </c>
      <c r="L49" s="14"/>
      <c r="M49" s="30">
        <f t="shared" si="1"/>
        <v>1</v>
      </c>
      <c r="P49" s="14"/>
      <c r="Q49" s="14"/>
    </row>
    <row r="50" spans="1:17">
      <c r="A50" s="14" t="s">
        <v>220</v>
      </c>
      <c r="B50" s="17" t="s">
        <v>23</v>
      </c>
      <c r="E50" s="17">
        <v>10</v>
      </c>
      <c r="I50" s="17">
        <f>IF(COUNT(C50:H50)&gt;4,SUM(LARGE(C50:H50,{1,2,3,4})),SUM(C50:H50))</f>
        <v>10</v>
      </c>
      <c r="L50" s="14"/>
      <c r="M50" s="30">
        <f t="shared" si="1"/>
        <v>1</v>
      </c>
      <c r="P50" s="14"/>
      <c r="Q50" s="14"/>
    </row>
    <row r="51" spans="1:17">
      <c r="A51" s="14" t="s">
        <v>340</v>
      </c>
      <c r="B51" s="17" t="s">
        <v>313</v>
      </c>
      <c r="G51" s="17">
        <v>10</v>
      </c>
      <c r="I51" s="17">
        <f>IF(COUNT(C51:H51)&gt;4,SUM(LARGE(C51:H51,{1,2,3,4})),SUM(C51:H51))</f>
        <v>10</v>
      </c>
      <c r="L51" s="14"/>
      <c r="M51" s="30">
        <f t="shared" si="1"/>
        <v>1</v>
      </c>
      <c r="P51" s="14"/>
      <c r="Q51" s="14"/>
    </row>
    <row r="52" spans="1:17">
      <c r="A52" s="14" t="s">
        <v>195</v>
      </c>
      <c r="B52" s="17" t="s">
        <v>11</v>
      </c>
      <c r="C52" s="17">
        <v>9</v>
      </c>
      <c r="I52" s="17">
        <f>IF(COUNT(C52:H52)&gt;4,SUM(LARGE(C52:H52,{1,2,3,4})),SUM(C52:H52))</f>
        <v>9</v>
      </c>
      <c r="L52" s="14"/>
      <c r="M52" s="30">
        <f t="shared" si="1"/>
        <v>1</v>
      </c>
      <c r="P52" s="14"/>
      <c r="Q52" s="14"/>
    </row>
    <row r="53" spans="1:17" s="14" customFormat="1">
      <c r="A53" s="14" t="s">
        <v>342</v>
      </c>
      <c r="B53" s="27" t="s">
        <v>31</v>
      </c>
      <c r="C53" s="27"/>
      <c r="D53" s="27"/>
      <c r="E53" s="27"/>
      <c r="F53" s="27"/>
      <c r="G53" s="27">
        <v>9</v>
      </c>
      <c r="H53" s="27"/>
      <c r="I53" s="27">
        <f>IF(COUNT(C53:H53)&gt;4,SUM(LARGE(C53:H53,{1,2,3,4})),SUM(C53:H53))</f>
        <v>9</v>
      </c>
      <c r="K53" s="28"/>
      <c r="M53" s="30">
        <f t="shared" si="1"/>
        <v>1</v>
      </c>
    </row>
    <row r="54" spans="1:17" s="14" customFormat="1">
      <c r="A54" s="14" t="s">
        <v>344</v>
      </c>
      <c r="B54" s="27" t="s">
        <v>313</v>
      </c>
      <c r="C54" s="27"/>
      <c r="D54" s="27"/>
      <c r="E54" s="27"/>
      <c r="F54" s="27"/>
      <c r="G54" s="27">
        <v>8</v>
      </c>
      <c r="H54" s="27"/>
      <c r="I54" s="27">
        <f>IF(COUNT(C54:H54)&gt;4,SUM(LARGE(C54:H54,{1,2,3,4})),SUM(C54:H54))</f>
        <v>8</v>
      </c>
      <c r="K54" s="28"/>
      <c r="M54" s="30">
        <f t="shared" si="1"/>
        <v>1</v>
      </c>
    </row>
    <row r="55" spans="1:17" s="14" customFormat="1">
      <c r="A55" s="14" t="s">
        <v>199</v>
      </c>
      <c r="B55" s="27" t="s">
        <v>179</v>
      </c>
      <c r="C55" s="27">
        <v>7</v>
      </c>
      <c r="D55" s="27"/>
      <c r="E55" s="27"/>
      <c r="F55" s="27"/>
      <c r="G55" s="27"/>
      <c r="H55" s="27"/>
      <c r="I55" s="27">
        <f>IF(COUNT(C55:H55)&gt;4,SUM(LARGE(C55:H55,{1,2,3,4})),SUM(C55:H55))</f>
        <v>7</v>
      </c>
      <c r="K55" s="28"/>
      <c r="M55" s="30">
        <f t="shared" si="1"/>
        <v>1</v>
      </c>
    </row>
    <row r="56" spans="1:17" s="14" customFormat="1">
      <c r="A56" s="14" t="s">
        <v>346</v>
      </c>
      <c r="B56" s="27" t="s">
        <v>17</v>
      </c>
      <c r="C56" s="27"/>
      <c r="D56" s="27"/>
      <c r="E56" s="27"/>
      <c r="F56" s="27"/>
      <c r="G56" s="27">
        <v>7</v>
      </c>
      <c r="H56" s="27"/>
      <c r="I56" s="27">
        <f>IF(COUNT(C56:H56)&gt;4,SUM(LARGE(C56:H56,{1,2,3,4})),SUM(C56:H56))</f>
        <v>7</v>
      </c>
      <c r="K56" s="28"/>
      <c r="L56"/>
      <c r="M56" s="30">
        <f t="shared" si="1"/>
        <v>1</v>
      </c>
      <c r="P56"/>
      <c r="Q56"/>
    </row>
    <row r="57" spans="1:17" s="14" customFormat="1">
      <c r="A57" s="14" t="s">
        <v>201</v>
      </c>
      <c r="B57" s="27" t="s">
        <v>8</v>
      </c>
      <c r="C57" s="27">
        <v>6</v>
      </c>
      <c r="D57" s="27"/>
      <c r="E57" s="27"/>
      <c r="F57" s="27"/>
      <c r="G57" s="27"/>
      <c r="H57" s="27"/>
      <c r="I57" s="27">
        <f>IF(COUNT(C57:H57)&gt;4,SUM(LARGE(C57:H57,{1,2,3,4})),SUM(C57:H57))</f>
        <v>6</v>
      </c>
      <c r="K57" s="28"/>
      <c r="M57" s="30">
        <f t="shared" si="1"/>
        <v>1</v>
      </c>
    </row>
    <row r="58" spans="1:17" s="14" customFormat="1">
      <c r="A58" s="14" t="s">
        <v>348</v>
      </c>
      <c r="B58" s="27" t="s">
        <v>31</v>
      </c>
      <c r="C58" s="27"/>
      <c r="D58" s="27"/>
      <c r="E58" s="27"/>
      <c r="F58" s="27"/>
      <c r="G58" s="27">
        <v>6</v>
      </c>
      <c r="H58" s="27"/>
      <c r="I58" s="27">
        <f>IF(COUNT(C58:H58)&gt;4,SUM(LARGE(C58:H58,{1,2,3,4})),SUM(C58:H58))</f>
        <v>6</v>
      </c>
      <c r="K58" s="28"/>
      <c r="L58" s="26"/>
      <c r="M58" s="30">
        <f t="shared" si="1"/>
        <v>1</v>
      </c>
      <c r="N58" s="27"/>
      <c r="O58" s="27"/>
      <c r="P58" s="26"/>
      <c r="Q58" s="26"/>
    </row>
    <row r="59" spans="1:17" s="14" customFormat="1">
      <c r="A59" s="14" t="s">
        <v>205</v>
      </c>
      <c r="B59" s="27" t="s">
        <v>11</v>
      </c>
      <c r="C59" s="27">
        <v>4</v>
      </c>
      <c r="D59" s="27"/>
      <c r="E59" s="27"/>
      <c r="F59" s="27"/>
      <c r="G59" s="27"/>
      <c r="H59" s="27"/>
      <c r="I59" s="27">
        <f>IF(COUNT(C59:H59)&gt;4,SUM(LARGE(C59:H59,{1,2,3,4})),SUM(C59:H59))</f>
        <v>4</v>
      </c>
      <c r="K59" s="28"/>
      <c r="L59" s="26"/>
      <c r="M59" s="30">
        <f t="shared" si="1"/>
        <v>1</v>
      </c>
      <c r="N59" s="27"/>
      <c r="O59" s="27"/>
      <c r="P59" s="26"/>
      <c r="Q59" s="26"/>
    </row>
    <row r="60" spans="1:17" s="14" customFormat="1">
      <c r="A60" s="14" t="s">
        <v>352</v>
      </c>
      <c r="B60" s="27" t="s">
        <v>31</v>
      </c>
      <c r="C60" s="27"/>
      <c r="D60" s="27"/>
      <c r="E60" s="27"/>
      <c r="F60" s="27"/>
      <c r="G60" s="27">
        <v>3</v>
      </c>
      <c r="H60" s="27"/>
      <c r="I60" s="27">
        <f>IF(COUNT(C60:H60)&gt;4,SUM(LARGE(C60:H60,{1,2,3,4})),SUM(C60:H60))</f>
        <v>3</v>
      </c>
      <c r="K60" s="28"/>
      <c r="L60" s="26"/>
      <c r="M60" s="30">
        <f t="shared" si="1"/>
        <v>1</v>
      </c>
      <c r="N60" s="27"/>
      <c r="O60" s="27"/>
      <c r="P60" s="26"/>
      <c r="Q60" s="26"/>
    </row>
    <row r="61" spans="1:17">
      <c r="L61" s="26"/>
      <c r="M61" s="29"/>
      <c r="N61" s="27"/>
      <c r="O61" s="27"/>
      <c r="P61" s="26"/>
      <c r="Q61" s="26"/>
    </row>
    <row r="62" spans="1:17" s="14" customFormat="1" ht="23.25" customHeight="1">
      <c r="A62" s="21" t="s">
        <v>129</v>
      </c>
      <c r="B62" s="17"/>
      <c r="C62" s="20"/>
      <c r="D62" s="20"/>
      <c r="E62" s="20"/>
      <c r="F62" s="20"/>
      <c r="G62" s="17"/>
      <c r="H62" s="17"/>
      <c r="I62" s="17"/>
      <c r="K62" s="28"/>
      <c r="L62"/>
      <c r="M62" s="29"/>
      <c r="P62"/>
      <c r="Q62"/>
    </row>
    <row r="63" spans="1:17">
      <c r="A63" s="14" t="s">
        <v>42</v>
      </c>
      <c r="B63" s="17" t="s">
        <v>37</v>
      </c>
      <c r="C63" s="17">
        <v>19</v>
      </c>
      <c r="D63" s="17">
        <v>20</v>
      </c>
      <c r="E63" s="17">
        <v>19</v>
      </c>
      <c r="F63" s="17">
        <v>20</v>
      </c>
      <c r="G63" s="17">
        <v>19</v>
      </c>
      <c r="I63" s="17">
        <f>IF(COUNT(C63:H63)&gt;4,SUM(LARGE(C63:H63,{1,2,3,4})),SUM(C63:H63))</f>
        <v>78</v>
      </c>
      <c r="M63" s="29">
        <f>COUNT(C63:G63,K63)</f>
        <v>5</v>
      </c>
    </row>
    <row r="64" spans="1:17">
      <c r="A64" s="14" t="s">
        <v>245</v>
      </c>
      <c r="B64" s="17" t="s">
        <v>17</v>
      </c>
      <c r="C64" s="17">
        <v>18</v>
      </c>
      <c r="E64" s="17">
        <v>18</v>
      </c>
      <c r="F64" s="17">
        <v>19</v>
      </c>
      <c r="G64" s="17">
        <v>18</v>
      </c>
      <c r="I64" s="17">
        <f>IF(COUNT(C64:H64)&gt;4,SUM(LARGE(C64:H64,{1,2,3,4})),SUM(C64:H64))</f>
        <v>73</v>
      </c>
      <c r="L64" s="14"/>
      <c r="M64" s="30">
        <f t="shared" ref="M64:M76" si="2">COUNT(C64:G64,K64)</f>
        <v>4</v>
      </c>
      <c r="P64" s="14"/>
      <c r="Q64" s="14"/>
    </row>
    <row r="65" spans="1:17">
      <c r="A65" s="14" t="s">
        <v>132</v>
      </c>
      <c r="B65" s="17" t="s">
        <v>23</v>
      </c>
      <c r="C65" s="17">
        <v>15</v>
      </c>
      <c r="E65" s="17">
        <v>17</v>
      </c>
      <c r="F65" s="17">
        <v>17</v>
      </c>
      <c r="G65" s="17">
        <v>16</v>
      </c>
      <c r="I65" s="17">
        <f>IF(COUNT(C65:H65)&gt;4,SUM(LARGE(C65:H65,{1,2,3,4})),SUM(C65:H65))</f>
        <v>65</v>
      </c>
      <c r="M65" s="30">
        <f t="shared" si="2"/>
        <v>4</v>
      </c>
    </row>
    <row r="66" spans="1:17">
      <c r="A66" s="14" t="s">
        <v>103</v>
      </c>
      <c r="B66" s="17" t="s">
        <v>11</v>
      </c>
      <c r="C66" s="17">
        <v>20</v>
      </c>
      <c r="E66" s="17">
        <v>20</v>
      </c>
      <c r="I66" s="17">
        <f>IF(COUNT(C66:H66)&gt;4,SUM(LARGE(C66:H66,{1,2,3,4})),SUM(C66:H66))</f>
        <v>40</v>
      </c>
      <c r="L66" s="14"/>
      <c r="M66" s="30">
        <f t="shared" si="2"/>
        <v>2</v>
      </c>
      <c r="P66" s="14"/>
      <c r="Q66" s="14"/>
    </row>
    <row r="67" spans="1:17">
      <c r="A67" s="14" t="s">
        <v>45</v>
      </c>
      <c r="B67" s="17" t="s">
        <v>17</v>
      </c>
      <c r="C67" s="17">
        <v>17</v>
      </c>
      <c r="D67" s="17">
        <v>19</v>
      </c>
      <c r="I67" s="17">
        <f>IF(COUNT(C67:H67)&gt;4,SUM(LARGE(C67:H67,{1,2,3,4})),SUM(C67:H67))</f>
        <v>36</v>
      </c>
      <c r="M67" s="30">
        <f t="shared" si="2"/>
        <v>2</v>
      </c>
    </row>
    <row r="68" spans="1:17">
      <c r="A68" s="14" t="s">
        <v>280</v>
      </c>
      <c r="B68" s="17" t="s">
        <v>17</v>
      </c>
      <c r="C68" s="17">
        <v>14</v>
      </c>
      <c r="F68" s="17">
        <v>18</v>
      </c>
      <c r="I68" s="17">
        <f>IF(COUNT(C68:H68)&gt;4,SUM(LARGE(C68:H68,{1,2,3,4})),SUM(C68:H68))</f>
        <v>32</v>
      </c>
      <c r="M68" s="30">
        <f t="shared" si="2"/>
        <v>2</v>
      </c>
    </row>
    <row r="69" spans="1:17">
      <c r="A69" s="14" t="s">
        <v>49</v>
      </c>
      <c r="B69" s="17" t="s">
        <v>8</v>
      </c>
      <c r="C69" s="17">
        <v>13</v>
      </c>
      <c r="D69" s="17">
        <v>17</v>
      </c>
      <c r="I69" s="17">
        <f>IF(COUNT(C69:H69)&gt;4,SUM(LARGE(C69:H69,{1,2,3,4})),SUM(C69:H69))</f>
        <v>30</v>
      </c>
      <c r="M69" s="30">
        <f t="shared" si="2"/>
        <v>2</v>
      </c>
    </row>
    <row r="70" spans="1:17" s="14" customFormat="1">
      <c r="A70" s="14" t="s">
        <v>299</v>
      </c>
      <c r="B70" s="26" t="s">
        <v>11</v>
      </c>
      <c r="C70" s="26"/>
      <c r="D70" s="26"/>
      <c r="E70" s="26"/>
      <c r="F70" s="26"/>
      <c r="G70" s="26">
        <v>20</v>
      </c>
      <c r="H70" s="26"/>
      <c r="I70" s="26">
        <f>IF(COUNT(C70:H70)&gt;4,SUM(LARGE(C70:H70,{1,2,3,4})),SUM(C70:H70))</f>
        <v>20</v>
      </c>
      <c r="K70" s="28"/>
      <c r="L70"/>
      <c r="M70" s="30">
        <f t="shared" si="2"/>
        <v>1</v>
      </c>
      <c r="P70"/>
      <c r="Q70"/>
    </row>
    <row r="71" spans="1:17">
      <c r="A71" s="14" t="s">
        <v>47</v>
      </c>
      <c r="B71" s="17" t="s">
        <v>20</v>
      </c>
      <c r="D71" s="17">
        <v>18</v>
      </c>
      <c r="I71" s="26">
        <f>IF(COUNT(C71:H71)&gt;4,SUM(LARGE(C71:H71,{1,2,3,4})),SUM(C71:H71))</f>
        <v>18</v>
      </c>
      <c r="M71" s="30">
        <f t="shared" si="2"/>
        <v>1</v>
      </c>
    </row>
    <row r="72" spans="1:17" s="14" customFormat="1">
      <c r="A72" s="14" t="s">
        <v>303</v>
      </c>
      <c r="B72" s="26" t="s">
        <v>31</v>
      </c>
      <c r="C72" s="26"/>
      <c r="D72" s="26"/>
      <c r="E72" s="26"/>
      <c r="F72" s="26"/>
      <c r="G72" s="26">
        <v>17</v>
      </c>
      <c r="H72" s="26"/>
      <c r="I72" s="26">
        <f>IF(COUNT(C72:H72)&gt;4,SUM(LARGE(C72:H72,{1,2,3,4})),SUM(C72:H72))</f>
        <v>17</v>
      </c>
      <c r="K72" s="28"/>
      <c r="M72" s="30">
        <f t="shared" si="2"/>
        <v>1</v>
      </c>
    </row>
    <row r="73" spans="1:17">
      <c r="A73" s="14" t="s">
        <v>130</v>
      </c>
      <c r="B73" s="17" t="s">
        <v>37</v>
      </c>
      <c r="C73" s="17">
        <v>16</v>
      </c>
      <c r="I73" s="26">
        <f>IF(COUNT(C73:H73)&gt;4,SUM(LARGE(C73:H73,{1,2,3,4})),SUM(C73:H73))</f>
        <v>16</v>
      </c>
      <c r="L73" s="26"/>
      <c r="M73" s="30">
        <f t="shared" si="2"/>
        <v>1</v>
      </c>
      <c r="N73" s="27"/>
      <c r="O73" s="27"/>
      <c r="P73" s="26"/>
      <c r="Q73" s="26"/>
    </row>
    <row r="74" spans="1:17">
      <c r="A74" s="14" t="s">
        <v>237</v>
      </c>
      <c r="B74" s="17" t="s">
        <v>151</v>
      </c>
      <c r="F74" s="17">
        <v>16</v>
      </c>
      <c r="I74" s="17">
        <f>IF(COUNT(C74:H74)&gt;4,SUM(LARGE(C74:H74,{1,2,3,4})),SUM(C74:H74))</f>
        <v>16</v>
      </c>
      <c r="L74" s="26"/>
      <c r="M74" s="30">
        <f t="shared" si="2"/>
        <v>1</v>
      </c>
      <c r="N74" s="27"/>
      <c r="O74" s="27"/>
      <c r="P74" s="26"/>
      <c r="Q74" s="26"/>
    </row>
    <row r="75" spans="1:17">
      <c r="A75" s="14" t="s">
        <v>137</v>
      </c>
      <c r="B75" s="17" t="s">
        <v>8</v>
      </c>
      <c r="C75" s="17">
        <v>12</v>
      </c>
      <c r="I75" s="17">
        <f>IF(COUNT(C75:H75)&gt;4,SUM(LARGE(C75:H75,{1,2,3,4})),SUM(C75:H75))</f>
        <v>12</v>
      </c>
      <c r="L75" s="26"/>
      <c r="M75" s="30">
        <f t="shared" si="2"/>
        <v>1</v>
      </c>
      <c r="N75" s="27"/>
      <c r="O75" s="27"/>
      <c r="P75" s="26"/>
      <c r="Q75" s="26"/>
    </row>
    <row r="76" spans="1:17">
      <c r="A76" s="14" t="s">
        <v>139</v>
      </c>
      <c r="B76" s="17" t="s">
        <v>8</v>
      </c>
      <c r="C76" s="17">
        <v>11</v>
      </c>
      <c r="I76" s="17">
        <f>IF(COUNT(C76:H76)&gt;4,SUM(LARGE(C76:H76,{1,2,3,4})),SUM(C76:H76))</f>
        <v>11</v>
      </c>
      <c r="L76" s="26"/>
      <c r="M76" s="30">
        <f t="shared" si="2"/>
        <v>1</v>
      </c>
      <c r="N76" s="27"/>
      <c r="O76" s="27"/>
      <c r="P76" s="26"/>
      <c r="Q76" s="26"/>
    </row>
    <row r="77" spans="1:17">
      <c r="L77" s="26"/>
      <c r="M77" s="29"/>
      <c r="N77" s="27"/>
      <c r="O77" s="27"/>
      <c r="P77" s="26"/>
      <c r="Q77" s="26"/>
    </row>
    <row r="78" spans="1:17" s="14" customFormat="1" ht="23.25" customHeight="1">
      <c r="A78" s="21" t="s">
        <v>142</v>
      </c>
      <c r="B78" s="17"/>
      <c r="C78" s="20"/>
      <c r="D78" s="20"/>
      <c r="E78" s="20"/>
      <c r="F78" s="20"/>
      <c r="G78" s="17"/>
      <c r="H78" s="17"/>
      <c r="I78" s="17"/>
      <c r="K78" s="28"/>
      <c r="L78" s="26"/>
      <c r="M78" s="29"/>
      <c r="N78" s="27"/>
      <c r="O78" s="27"/>
      <c r="P78" s="26"/>
      <c r="Q78" s="26"/>
    </row>
    <row r="79" spans="1:17" s="14" customFormat="1" ht="13.5" customHeight="1">
      <c r="A79" s="14" t="s">
        <v>51</v>
      </c>
      <c r="B79" s="17" t="s">
        <v>151</v>
      </c>
      <c r="C79" s="17">
        <v>20</v>
      </c>
      <c r="D79" s="20">
        <v>20</v>
      </c>
      <c r="E79" s="17"/>
      <c r="F79" s="17">
        <v>20</v>
      </c>
      <c r="G79" s="17">
        <v>19</v>
      </c>
      <c r="H79" s="17"/>
      <c r="I79" s="17">
        <f>IF(COUNT(C79:H79)&gt;4,SUM(LARGE(C79:H79,{1,2,3,4})),SUM(C79:H79))</f>
        <v>79</v>
      </c>
      <c r="K79" s="28"/>
      <c r="L79"/>
      <c r="M79" s="29">
        <f>COUNT(C79:G79,K79)</f>
        <v>4</v>
      </c>
      <c r="P79"/>
      <c r="Q79"/>
    </row>
    <row r="80" spans="1:17" s="14" customFormat="1" ht="13.5" customHeight="1">
      <c r="A80" s="14" t="s">
        <v>152</v>
      </c>
      <c r="B80" s="17" t="s">
        <v>23</v>
      </c>
      <c r="C80" s="17">
        <v>16</v>
      </c>
      <c r="D80" s="20"/>
      <c r="E80" s="17">
        <v>19</v>
      </c>
      <c r="F80" s="17"/>
      <c r="G80" s="17">
        <v>16</v>
      </c>
      <c r="H80" s="17"/>
      <c r="I80" s="17">
        <f>IF(COUNT(C80:H80)&gt;4,SUM(LARGE(C80:H80,{1,2,3,4})),SUM(C80:H80))</f>
        <v>51</v>
      </c>
      <c r="K80" s="28"/>
      <c r="M80" s="30">
        <f t="shared" ref="M80:M87" si="3">COUNT(C80:G80,K80)</f>
        <v>3</v>
      </c>
    </row>
    <row r="81" spans="1:17" s="14" customFormat="1" ht="13.5" customHeight="1">
      <c r="A81" s="14" t="s">
        <v>143</v>
      </c>
      <c r="B81" s="17" t="s">
        <v>8</v>
      </c>
      <c r="C81" s="17">
        <v>19</v>
      </c>
      <c r="D81" s="20"/>
      <c r="E81" s="17">
        <v>18</v>
      </c>
      <c r="F81" s="17"/>
      <c r="G81" s="17"/>
      <c r="H81" s="17"/>
      <c r="I81" s="17">
        <f>IF(COUNT(C81:H81)&gt;4,SUM(LARGE(C81:H81,{1,2,3,4})),SUM(C81:H81))</f>
        <v>37</v>
      </c>
      <c r="K81" s="28"/>
      <c r="L81"/>
      <c r="M81" s="30">
        <f t="shared" si="3"/>
        <v>2</v>
      </c>
      <c r="P81"/>
      <c r="Q81"/>
    </row>
    <row r="82" spans="1:17" s="14" customFormat="1" ht="13.5" customHeight="1">
      <c r="A82" s="14" t="s">
        <v>149</v>
      </c>
      <c r="B82" s="17" t="s">
        <v>151</v>
      </c>
      <c r="C82" s="17">
        <v>17</v>
      </c>
      <c r="D82" s="20"/>
      <c r="E82" s="17">
        <v>20</v>
      </c>
      <c r="F82" s="17"/>
      <c r="G82" s="17"/>
      <c r="H82" s="17"/>
      <c r="I82" s="17">
        <f>IF(COUNT(C82:H82)&gt;4,SUM(LARGE(C82:H82,{1,2,3,4})),SUM(C82:H82))</f>
        <v>37</v>
      </c>
      <c r="K82" s="28"/>
      <c r="L82"/>
      <c r="M82" s="30">
        <f t="shared" si="3"/>
        <v>2</v>
      </c>
      <c r="P82"/>
      <c r="Q82"/>
    </row>
    <row r="83" spans="1:17" s="14" customFormat="1" ht="13.5" customHeight="1">
      <c r="A83" s="14" t="s">
        <v>283</v>
      </c>
      <c r="B83" s="17" t="s">
        <v>17</v>
      </c>
      <c r="C83" s="17"/>
      <c r="D83" s="26"/>
      <c r="E83" s="17"/>
      <c r="F83" s="17">
        <v>19</v>
      </c>
      <c r="G83" s="17">
        <v>18</v>
      </c>
      <c r="H83" s="17"/>
      <c r="I83" s="17">
        <f>IF(COUNT(C83:H83)&gt;4,SUM(LARGE(C83:H83,{1,2,3,4})),SUM(C83:H83))</f>
        <v>37</v>
      </c>
      <c r="K83" s="28"/>
      <c r="L83"/>
      <c r="M83" s="30">
        <f t="shared" si="3"/>
        <v>2</v>
      </c>
      <c r="P83"/>
      <c r="Q83"/>
    </row>
    <row r="84" spans="1:17" s="14" customFormat="1" ht="13.5" customHeight="1">
      <c r="A84" s="14" t="s">
        <v>147</v>
      </c>
      <c r="B84" s="26" t="s">
        <v>17</v>
      </c>
      <c r="C84" s="26">
        <v>18</v>
      </c>
      <c r="D84" s="20">
        <v>18</v>
      </c>
      <c r="E84" s="26"/>
      <c r="F84" s="26"/>
      <c r="G84" s="26"/>
      <c r="H84" s="26"/>
      <c r="I84" s="26">
        <f>IF(COUNT(C84:H84)&gt;4,SUM(LARGE(C84:H84,{1,2,3,4})),SUM(C84:H84))</f>
        <v>36</v>
      </c>
      <c r="K84" s="28"/>
      <c r="L84"/>
      <c r="M84" s="30">
        <f t="shared" si="3"/>
        <v>2</v>
      </c>
      <c r="P84"/>
      <c r="Q84"/>
    </row>
    <row r="85" spans="1:17">
      <c r="A85" s="14" t="s">
        <v>306</v>
      </c>
      <c r="B85" s="17" t="s">
        <v>11</v>
      </c>
      <c r="D85" s="20"/>
      <c r="G85" s="17">
        <v>20</v>
      </c>
      <c r="I85" s="17">
        <f>IF(COUNT(C85:H85)&gt;4,SUM(LARGE(C85:H85,{1,2,3,4})),SUM(C85:H85))</f>
        <v>20</v>
      </c>
      <c r="M85" s="30">
        <f t="shared" si="3"/>
        <v>1</v>
      </c>
    </row>
    <row r="86" spans="1:17" s="14" customFormat="1">
      <c r="A86" s="14" t="s">
        <v>55</v>
      </c>
      <c r="B86" s="26" t="s">
        <v>20</v>
      </c>
      <c r="C86" s="26"/>
      <c r="D86" s="26">
        <v>19</v>
      </c>
      <c r="E86" s="26"/>
      <c r="F86" s="26"/>
      <c r="G86" s="26"/>
      <c r="H86" s="26"/>
      <c r="I86" s="26">
        <f>IF(COUNT(C86:H86)&gt;4,SUM(LARGE(C86:H86,{1,2,3,4})),SUM(C86:H86))</f>
        <v>19</v>
      </c>
      <c r="K86" s="28"/>
      <c r="M86" s="30">
        <f t="shared" si="3"/>
        <v>1</v>
      </c>
    </row>
    <row r="87" spans="1:17">
      <c r="A87" s="14" t="s">
        <v>311</v>
      </c>
      <c r="B87" s="17" t="s">
        <v>354</v>
      </c>
      <c r="G87" s="17">
        <v>17</v>
      </c>
      <c r="I87" s="26">
        <f>IF(COUNT(C87:H87)&gt;4,SUM(LARGE(C87:H87,{1,2,3,4})),SUM(C87:H87))</f>
        <v>17</v>
      </c>
      <c r="M87" s="30">
        <f t="shared" si="3"/>
        <v>1</v>
      </c>
    </row>
    <row r="88" spans="1:17">
      <c r="M88" s="29"/>
    </row>
    <row r="89" spans="1:17" ht="18.75">
      <c r="A89" s="21" t="s">
        <v>105</v>
      </c>
      <c r="M89" s="29"/>
    </row>
    <row r="90" spans="1:17">
      <c r="A90" s="14" t="s">
        <v>106</v>
      </c>
      <c r="B90" s="17" t="s">
        <v>23</v>
      </c>
      <c r="C90" s="17">
        <v>20</v>
      </c>
      <c r="E90" s="17">
        <v>20</v>
      </c>
      <c r="F90" s="17">
        <v>20</v>
      </c>
      <c r="G90" s="17">
        <v>20</v>
      </c>
      <c r="I90" s="17">
        <f>IF(COUNT(C90:H90)&gt;4,SUM(LARGE(C90:H90,{1,2,3,4})),SUM(C90:H90))</f>
        <v>80</v>
      </c>
      <c r="M90" s="29">
        <f>COUNT(C90:G90,K90)</f>
        <v>4</v>
      </c>
    </row>
    <row r="91" spans="1:17">
      <c r="A91" s="14" t="s">
        <v>108</v>
      </c>
      <c r="B91" s="17" t="s">
        <v>11</v>
      </c>
      <c r="C91" s="17">
        <v>18</v>
      </c>
      <c r="F91" s="17">
        <v>19</v>
      </c>
      <c r="G91" s="17">
        <v>19</v>
      </c>
      <c r="I91" s="17">
        <f>IF(COUNT(C91:H91)&gt;4,SUM(LARGE(C91:H91,{1,2,3,4})),SUM(C91:H91))</f>
        <v>56</v>
      </c>
      <c r="M91" s="30">
        <f t="shared" ref="M91:M95" si="4">COUNT(C91:G91,K91)</f>
        <v>3</v>
      </c>
    </row>
    <row r="92" spans="1:17" s="14" customFormat="1">
      <c r="A92" s="14" t="s">
        <v>118</v>
      </c>
      <c r="B92" s="19" t="s">
        <v>23</v>
      </c>
      <c r="C92" s="19">
        <v>19</v>
      </c>
      <c r="D92" s="19"/>
      <c r="E92" s="19"/>
      <c r="F92" s="19"/>
      <c r="G92" s="19"/>
      <c r="H92" s="19"/>
      <c r="I92" s="19">
        <f>IF(COUNT(C92:H92)&gt;4,SUM(LARGE(C92:H92,{1,2,3,4})),SUM(C92:H92))</f>
        <v>19</v>
      </c>
      <c r="K92" s="28"/>
      <c r="L92"/>
      <c r="M92" s="30">
        <f t="shared" si="4"/>
        <v>1</v>
      </c>
      <c r="P92"/>
      <c r="Q92"/>
    </row>
    <row r="93" spans="1:17">
      <c r="A93" s="14" t="s">
        <v>77</v>
      </c>
      <c r="B93" s="17" t="s">
        <v>8</v>
      </c>
      <c r="E93" s="17">
        <v>19</v>
      </c>
      <c r="I93" s="17">
        <f>IF(COUNT(C93:H93)&gt;4,SUM(LARGE(C93:H93,{1,2,3,4})),SUM(C93:H93))</f>
        <v>19</v>
      </c>
      <c r="L93" s="14"/>
      <c r="M93" s="30">
        <f t="shared" si="4"/>
        <v>1</v>
      </c>
      <c r="P93" s="14"/>
      <c r="Q93" s="14"/>
    </row>
    <row r="94" spans="1:17">
      <c r="A94" s="14" t="s">
        <v>110</v>
      </c>
      <c r="B94" s="17" t="s">
        <v>23</v>
      </c>
      <c r="C94" s="17">
        <v>17</v>
      </c>
      <c r="I94" s="17">
        <f>IF(COUNT(C94:H94)&gt;4,SUM(LARGE(C94:H94,{1,2,3,4})),SUM(C94:H94))</f>
        <v>17</v>
      </c>
      <c r="M94" s="30">
        <f t="shared" si="4"/>
        <v>1</v>
      </c>
    </row>
    <row r="95" spans="1:17">
      <c r="A95" s="14" t="s">
        <v>113</v>
      </c>
      <c r="B95" s="17" t="s">
        <v>17</v>
      </c>
      <c r="C95" s="17">
        <v>16</v>
      </c>
      <c r="I95" s="17">
        <f>IF(COUNT(C95:H95)&gt;4,SUM(LARGE(C95:H95,{1,2,3,4})),SUM(C95:H95))</f>
        <v>16</v>
      </c>
      <c r="M95" s="30">
        <f t="shared" si="4"/>
        <v>1</v>
      </c>
    </row>
    <row r="96" spans="1:17">
      <c r="M96" s="29"/>
    </row>
    <row r="97" spans="1:17" ht="18.75">
      <c r="A97" s="21" t="s">
        <v>117</v>
      </c>
      <c r="M97" s="29"/>
    </row>
    <row r="98" spans="1:17">
      <c r="A98" s="14" t="s">
        <v>65</v>
      </c>
      <c r="B98" s="17" t="s">
        <v>17</v>
      </c>
      <c r="C98" s="17">
        <v>17</v>
      </c>
      <c r="D98" s="17">
        <v>20</v>
      </c>
      <c r="E98" s="17">
        <v>16</v>
      </c>
      <c r="F98" s="17">
        <v>19</v>
      </c>
      <c r="G98" s="17">
        <v>20</v>
      </c>
      <c r="I98" s="17">
        <f>IF(COUNT(C98:H98)&gt;4,SUM(LARGE(C98:H98,{1,2,3,4})),SUM(C98:H98))</f>
        <v>76</v>
      </c>
      <c r="M98" s="29">
        <f>COUNT(C98:G98,K98)</f>
        <v>5</v>
      </c>
    </row>
    <row r="99" spans="1:17" s="14" customFormat="1">
      <c r="A99" s="14" t="s">
        <v>124</v>
      </c>
      <c r="B99" s="26" t="s">
        <v>23</v>
      </c>
      <c r="C99" s="26">
        <v>18</v>
      </c>
      <c r="D99" s="26"/>
      <c r="E99" s="26">
        <v>17</v>
      </c>
      <c r="F99" s="26"/>
      <c r="G99" s="26">
        <v>19</v>
      </c>
      <c r="H99" s="26"/>
      <c r="I99" s="26">
        <f>IF(COUNT(C99:H99)&gt;4,SUM(LARGE(C99:H99,{1,2,3,4})),SUM(C99:H99))</f>
        <v>54</v>
      </c>
      <c r="K99" s="28"/>
      <c r="L99"/>
      <c r="M99" s="30">
        <f t="shared" ref="M99:M104" si="5">COUNT(C99:G99,K99)</f>
        <v>3</v>
      </c>
      <c r="P99"/>
      <c r="Q99"/>
    </row>
    <row r="100" spans="1:17">
      <c r="A100" s="14" t="s">
        <v>229</v>
      </c>
      <c r="B100" s="17" t="s">
        <v>31</v>
      </c>
      <c r="E100" s="17">
        <v>18</v>
      </c>
      <c r="F100" s="17">
        <v>20</v>
      </c>
      <c r="I100" s="17">
        <f>IF(COUNT(C100:H100)&gt;4,SUM(LARGE(C100:H100,{1,2,3,4})),SUM(C100:H100))</f>
        <v>38</v>
      </c>
      <c r="L100" s="14"/>
      <c r="M100" s="30">
        <f t="shared" si="5"/>
        <v>2</v>
      </c>
      <c r="P100" s="14"/>
      <c r="Q100" s="14"/>
    </row>
    <row r="101" spans="1:17">
      <c r="A101" s="14" t="s">
        <v>120</v>
      </c>
      <c r="B101" s="17" t="s">
        <v>20</v>
      </c>
      <c r="C101" s="17">
        <v>20</v>
      </c>
      <c r="E101" s="17">
        <v>15</v>
      </c>
      <c r="I101" s="17">
        <f>IF(COUNT(C101:H101)&gt;4,SUM(LARGE(C101:H101,{1,2,3,4})),SUM(C101:H101))</f>
        <v>35</v>
      </c>
      <c r="M101" s="30">
        <f t="shared" si="5"/>
        <v>2</v>
      </c>
    </row>
    <row r="102" spans="1:17">
      <c r="A102" s="14" t="s">
        <v>115</v>
      </c>
      <c r="B102" s="17" t="s">
        <v>23</v>
      </c>
      <c r="E102" s="17">
        <v>20</v>
      </c>
      <c r="I102" s="17">
        <f>IF(COUNT(C102:H102)&gt;4,SUM(LARGE(C102:H102,{1,2,3,4})),SUM(C102:H102))</f>
        <v>20</v>
      </c>
      <c r="K102" s="28">
        <v>1</v>
      </c>
      <c r="M102" s="30">
        <f t="shared" si="5"/>
        <v>2</v>
      </c>
    </row>
    <row r="103" spans="1:17">
      <c r="A103" s="14" t="s">
        <v>227</v>
      </c>
      <c r="B103" s="17" t="s">
        <v>23</v>
      </c>
      <c r="E103" s="17">
        <v>19</v>
      </c>
      <c r="I103" s="17">
        <f>IF(COUNT(C103:H103)&gt;4,SUM(LARGE(C103:H103,{1,2,3,4})),SUM(C103:H103))</f>
        <v>19</v>
      </c>
      <c r="M103" s="30">
        <f t="shared" si="5"/>
        <v>1</v>
      </c>
    </row>
    <row r="104" spans="1:17">
      <c r="A104" s="14" t="s">
        <v>122</v>
      </c>
      <c r="B104" s="17" t="s">
        <v>8</v>
      </c>
      <c r="C104" s="17">
        <v>19</v>
      </c>
      <c r="I104" s="17">
        <f>IF(COUNT(C104:H104)&gt;4,SUM(LARGE(C104:H104,{1,2,3,4})),SUM(C104:H104))</f>
        <v>19</v>
      </c>
      <c r="M104" s="30">
        <f t="shared" si="5"/>
        <v>1</v>
      </c>
    </row>
    <row r="105" spans="1:17">
      <c r="M105" s="29"/>
    </row>
    <row r="106" spans="1:17" s="14" customFormat="1" ht="18.75">
      <c r="A106" s="21" t="s">
        <v>96</v>
      </c>
      <c r="B106" s="17"/>
      <c r="C106" s="17"/>
      <c r="D106" s="17"/>
      <c r="E106" s="17"/>
      <c r="F106" s="17"/>
      <c r="G106" s="17"/>
      <c r="H106" s="17"/>
      <c r="I106" s="17"/>
      <c r="K106" s="28"/>
      <c r="L106"/>
      <c r="M106" s="29"/>
      <c r="P106"/>
      <c r="Q106"/>
    </row>
    <row r="107" spans="1:17">
      <c r="A107" s="14" t="s">
        <v>68</v>
      </c>
      <c r="B107" s="17" t="s">
        <v>70</v>
      </c>
      <c r="D107" s="17">
        <v>20</v>
      </c>
      <c r="F107" s="17">
        <v>20</v>
      </c>
      <c r="G107" s="17">
        <v>20</v>
      </c>
      <c r="I107" s="17">
        <f>IF(COUNT(C107:H107)&gt;4,SUM(LARGE(C107:H107,{1,2,3,4})),SUM(C107:H107))</f>
        <v>60</v>
      </c>
      <c r="M107" s="29">
        <f>COUNT(C107:G107,K107)</f>
        <v>3</v>
      </c>
    </row>
    <row r="108" spans="1:17">
      <c r="A108" s="14" t="s">
        <v>100</v>
      </c>
      <c r="B108" s="17" t="s">
        <v>102</v>
      </c>
      <c r="C108" s="17">
        <v>20</v>
      </c>
      <c r="D108" s="17">
        <v>19</v>
      </c>
      <c r="I108" s="17">
        <f>IF(COUNT(C108:H108)&gt;4,SUM(LARGE(C108:H108,{1,2,3,4})),SUM(C108:H108))</f>
        <v>39</v>
      </c>
      <c r="M108" s="30">
        <f t="shared" ref="M108" si="6">COUNT(C108:G108,K108)</f>
        <v>2</v>
      </c>
    </row>
    <row r="110" spans="1:17">
      <c r="A110" t="s">
        <v>359</v>
      </c>
      <c r="C110" s="17">
        <f>COUNT(C3:C109)</f>
        <v>55</v>
      </c>
      <c r="D110" s="30">
        <f t="shared" ref="D110:G110" si="7">COUNT(D3:D109)</f>
        <v>26</v>
      </c>
      <c r="E110" s="30">
        <f t="shared" si="7"/>
        <v>34</v>
      </c>
      <c r="F110" s="30">
        <f t="shared" si="7"/>
        <v>37</v>
      </c>
      <c r="G110" s="30">
        <f t="shared" si="7"/>
        <v>41</v>
      </c>
      <c r="L110" s="31" t="s">
        <v>356</v>
      </c>
      <c r="M110" s="29">
        <f>COUNTIF(M$3:M$108,6)</f>
        <v>0</v>
      </c>
    </row>
    <row r="111" spans="1:17">
      <c r="L111" s="31" t="s">
        <v>357</v>
      </c>
      <c r="M111" s="29">
        <f>COUNTIF(M$3:M$108,5)</f>
        <v>7</v>
      </c>
    </row>
    <row r="112" spans="1:17">
      <c r="L112" s="31" t="s">
        <v>358</v>
      </c>
      <c r="M112" s="29">
        <f>COUNTIF(M$3:M$108,4)</f>
        <v>8</v>
      </c>
    </row>
  </sheetData>
  <sortState ref="A29:I60">
    <sortCondition descending="1" ref="I29:I60"/>
  </sortState>
  <pageMargins left="0.19685039370078741" right="0" top="0.74803149606299213" bottom="0.74803149606299213" header="0.31496062992125984" footer="0.31496062992125984"/>
  <pageSetup paperSize="9" scale="87" fitToHeight="0" orientation="portrait" r:id="rId1"/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Raw results</vt:lpstr>
      <vt:lpstr>Clean results</vt:lpstr>
      <vt:lpstr>Overall results</vt:lpstr>
      <vt:lpstr>'Overall results'!Print_Titles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Stone</dc:creator>
  <cp:lastModifiedBy>Graham West</cp:lastModifiedBy>
  <cp:lastPrinted>2019-02-03T08:21:20Z</cp:lastPrinted>
  <dcterms:created xsi:type="dcterms:W3CDTF">2019-01-31T20:41:05Z</dcterms:created>
  <dcterms:modified xsi:type="dcterms:W3CDTF">2019-02-10T18:59:18Z</dcterms:modified>
</cp:coreProperties>
</file>