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870"/>
  <workbookPr/>
  <mc:AlternateContent xmlns:mc="http://schemas.openxmlformats.org/markup-compatibility/2006">
    <mc:Choice Requires="x15">
      <x15ac:absPath xmlns:x15ac="http://schemas.microsoft.com/office/spreadsheetml/2010/11/ac" url="C:\Users\Roger\Documents\Leisure\ESSCCL\ESSCCL 2106-17\"/>
    </mc:Choice>
  </mc:AlternateContent>
  <bookViews>
    <workbookView xWindow="0" yWindow="0" windowWidth="25200" windowHeight="11690"/>
  </bookViews>
  <sheets>
    <sheet name="Pett juniors 120317" sheetId="4" r:id="rId1"/>
    <sheet name="Overall 2016-17" sheetId="3" r:id="rId2"/>
  </sheets>
  <definedNames>
    <definedName name="_xlnm.Print_Titles" localSheetId="1">'Overall 2016-17'!$1:$2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0" i="3" l="1"/>
  <c r="I40" i="3"/>
  <c r="I31" i="3"/>
  <c r="I38" i="3" l="1"/>
  <c r="I30" i="3"/>
  <c r="I29" i="3"/>
  <c r="I28" i="3"/>
  <c r="I27" i="3"/>
  <c r="I26" i="3"/>
  <c r="I22" i="3"/>
  <c r="I21" i="3"/>
  <c r="I20" i="3"/>
  <c r="I19" i="3"/>
  <c r="I18" i="3"/>
  <c r="I14" i="3"/>
  <c r="I17" i="3"/>
  <c r="I16" i="3"/>
  <c r="I13" i="3"/>
  <c r="I15" i="3"/>
  <c r="I12" i="3"/>
  <c r="I11" i="3"/>
  <c r="I10" i="3"/>
  <c r="I8" i="3"/>
  <c r="I9" i="3"/>
  <c r="I5" i="3"/>
  <c r="I7" i="3"/>
  <c r="I39" i="3"/>
  <c r="I37" i="3"/>
  <c r="I36" i="3"/>
  <c r="I35" i="3"/>
  <c r="I34" i="3"/>
  <c r="I44" i="3"/>
  <c r="I43" i="3"/>
  <c r="I63" i="3"/>
  <c r="I62" i="3"/>
  <c r="I61" i="3"/>
  <c r="I60" i="3"/>
  <c r="I59" i="3"/>
  <c r="I58" i="3"/>
  <c r="I57" i="3"/>
  <c r="I56" i="3"/>
  <c r="I55" i="3"/>
  <c r="I54" i="3"/>
  <c r="I53" i="3"/>
  <c r="I52" i="3"/>
  <c r="I51" i="3"/>
  <c r="I50" i="3"/>
  <c r="I49" i="3"/>
  <c r="I48" i="3"/>
  <c r="I86" i="3"/>
  <c r="I85" i="3"/>
  <c r="I83" i="3"/>
  <c r="I84" i="3"/>
  <c r="I79" i="3"/>
  <c r="I78" i="3"/>
  <c r="I75" i="3"/>
  <c r="I74" i="3"/>
  <c r="I73" i="3"/>
  <c r="I72" i="3"/>
  <c r="I71" i="3"/>
  <c r="I70" i="3"/>
  <c r="I69" i="3"/>
  <c r="I68" i="3"/>
  <c r="I67" i="3"/>
  <c r="I6" i="3"/>
  <c r="H90" i="3"/>
  <c r="G90" i="3"/>
  <c r="F90" i="3"/>
  <c r="E90" i="3"/>
  <c r="D90" i="3"/>
  <c r="C90" i="3"/>
  <c r="I90" i="3" l="1"/>
</calcChain>
</file>

<file path=xl/sharedStrings.xml><?xml version="1.0" encoding="utf-8"?>
<sst xmlns="http://schemas.openxmlformats.org/spreadsheetml/2006/main" count="212" uniqueCount="141">
  <si>
    <t>Snape Wood</t>
  </si>
  <si>
    <t>Warren Hill</t>
  </si>
  <si>
    <t>New Place Farm</t>
  </si>
  <si>
    <t>Ashdown Forest</t>
  </si>
  <si>
    <t>HENRY BURCHETT</t>
  </si>
  <si>
    <t>UN</t>
  </si>
  <si>
    <t>WAD</t>
  </si>
  <si>
    <t>REUS BROWN</t>
  </si>
  <si>
    <t>HAC</t>
  </si>
  <si>
    <t>JAMES BACKHOUSE</t>
  </si>
  <si>
    <t>LUCA HUNTER</t>
  </si>
  <si>
    <t>BRT</t>
  </si>
  <si>
    <t>ARWEN EVANS</t>
  </si>
  <si>
    <t>ELIZABETH ABRAHIM</t>
  </si>
  <si>
    <t>FERDI IBRAHIM</t>
  </si>
  <si>
    <t>HOPE SANKEY</t>
  </si>
  <si>
    <t>BETHANY CASSE</t>
  </si>
  <si>
    <t>MARK GRIFFIN</t>
  </si>
  <si>
    <t>HANNAH FRAIS</t>
  </si>
  <si>
    <t>MAY AHERNE</t>
  </si>
  <si>
    <t>POPPY ELLIS</t>
  </si>
  <si>
    <t>HAIL</t>
  </si>
  <si>
    <t>REBEKAH COOMBER</t>
  </si>
  <si>
    <t>EAST</t>
  </si>
  <si>
    <t>ZIGGY HENRY</t>
  </si>
  <si>
    <t>SAM GILLAM</t>
  </si>
  <si>
    <t>MAX PHIPPS</t>
  </si>
  <si>
    <t>FINLAY GOODMAN</t>
  </si>
  <si>
    <t>LUCY BOREHAM</t>
  </si>
  <si>
    <t>EWAN SANDALS</t>
  </si>
  <si>
    <t>SEAF</t>
  </si>
  <si>
    <t>TALIA CAHILL</t>
  </si>
  <si>
    <t>LOTTIE CRATHERN</t>
  </si>
  <si>
    <t>BEX</t>
  </si>
  <si>
    <t>CIAN JENNER</t>
  </si>
  <si>
    <t>JACK TEMPLETON</t>
  </si>
  <si>
    <t>CHARLIE PIGGOTT</t>
  </si>
  <si>
    <t>RWED</t>
  </si>
  <si>
    <t>NAOMI FRAIS</t>
  </si>
  <si>
    <t>FIN FRY</t>
  </si>
  <si>
    <t>AIMEE McINTYRE</t>
  </si>
  <si>
    <t>HARRY PIGGOTT</t>
  </si>
  <si>
    <t>MILLIE DAYNES</t>
  </si>
  <si>
    <t>JESSICA HEYWOOD</t>
  </si>
  <si>
    <t>ALBIE DAYNES</t>
  </si>
  <si>
    <t>DEXTER SCOTT</t>
  </si>
  <si>
    <t>NINA ELLIOTT</t>
  </si>
  <si>
    <t>FRAYA HENRY</t>
  </si>
  <si>
    <t>CONNIE HANNAN</t>
  </si>
  <si>
    <t>CALLUM JONES</t>
  </si>
  <si>
    <t>SXTR</t>
  </si>
  <si>
    <t>ERIN FORDHAM</t>
  </si>
  <si>
    <t>PHOEBE KEDWARDS</t>
  </si>
  <si>
    <t>THOMAS SEARCHFIELD</t>
  </si>
  <si>
    <t>TESS KEDWARDS</t>
  </si>
  <si>
    <t>OLIVER GOODWIN</t>
  </si>
  <si>
    <t>SOPHIA PAYNE</t>
  </si>
  <si>
    <t>CROW</t>
  </si>
  <si>
    <t>CASSIUS HEBDEN</t>
  </si>
  <si>
    <t>B/PH</t>
  </si>
  <si>
    <t>JOSHUA WAKEFIELD</t>
  </si>
  <si>
    <t>MEAD</t>
  </si>
  <si>
    <t>CHARLOTTE LESTER</t>
  </si>
  <si>
    <t>JAMES MACENHILL</t>
  </si>
  <si>
    <t>GEORGIE LESTER</t>
  </si>
  <si>
    <t>HECTOR ELLIS</t>
  </si>
  <si>
    <t>JACK BAILEY</t>
  </si>
  <si>
    <t>TOBY WHITEHORN</t>
  </si>
  <si>
    <t>BOYS</t>
  </si>
  <si>
    <t>U11</t>
  </si>
  <si>
    <t>GIRLS</t>
  </si>
  <si>
    <t>U13</t>
  </si>
  <si>
    <t>U15</t>
  </si>
  <si>
    <t>U17</t>
  </si>
  <si>
    <t>MORGAN DUNCAN</t>
  </si>
  <si>
    <t>POINTS</t>
  </si>
  <si>
    <t>Total (best 4 races)</t>
  </si>
  <si>
    <t>JIMMY GREENFIELD</t>
  </si>
  <si>
    <t>TOMMY BROOKER</t>
  </si>
  <si>
    <t>CHARLOTTE WAINFORD</t>
  </si>
  <si>
    <t>ANNIE MARR</t>
  </si>
  <si>
    <t>FRANCESCA ARNELL</t>
  </si>
  <si>
    <t>MEGAN SMITH</t>
  </si>
  <si>
    <t>GEORGE WAINFORD</t>
  </si>
  <si>
    <t>ELLEN SMITH</t>
  </si>
  <si>
    <t>HARRIET WAINFORD</t>
  </si>
  <si>
    <t>Heathfield Park</t>
  </si>
  <si>
    <t>Pett</t>
  </si>
  <si>
    <t>PARTICIPANTS</t>
  </si>
  <si>
    <t>Ziggy</t>
  </si>
  <si>
    <t>Henry</t>
  </si>
  <si>
    <t>Callum</t>
  </si>
  <si>
    <t>Puxty</t>
  </si>
  <si>
    <t>CALLUM PUXTY</t>
  </si>
  <si>
    <t>Adam</t>
  </si>
  <si>
    <t>Morrissy</t>
  </si>
  <si>
    <t>James</t>
  </si>
  <si>
    <t>Backhouse</t>
  </si>
  <si>
    <t>Sam</t>
  </si>
  <si>
    <t>Gillam</t>
  </si>
  <si>
    <t>Elizabeth</t>
  </si>
  <si>
    <t>Abrahim</t>
  </si>
  <si>
    <t>Finlay</t>
  </si>
  <si>
    <t>Goodman</t>
  </si>
  <si>
    <t>Reus</t>
  </si>
  <si>
    <t>Brown</t>
  </si>
  <si>
    <t>Wakefield</t>
  </si>
  <si>
    <t>Santi</t>
  </si>
  <si>
    <t>Hope</t>
  </si>
  <si>
    <t>Bethany</t>
  </si>
  <si>
    <t>Casse</t>
  </si>
  <si>
    <t>Naomi</t>
  </si>
  <si>
    <t>Frais</t>
  </si>
  <si>
    <t>Hannah</t>
  </si>
  <si>
    <t>Lucy</t>
  </si>
  <si>
    <t>Kinght</t>
  </si>
  <si>
    <t>Rebekah</t>
  </si>
  <si>
    <t>Coomber</t>
  </si>
  <si>
    <t xml:space="preserve">Poppy </t>
  </si>
  <si>
    <t>Ellis</t>
  </si>
  <si>
    <t>Ferdi</t>
  </si>
  <si>
    <t>Ibrahim</t>
  </si>
  <si>
    <t>Position</t>
  </si>
  <si>
    <t>Number</t>
  </si>
  <si>
    <t>Time</t>
  </si>
  <si>
    <t>Cian</t>
  </si>
  <si>
    <t>Jenner</t>
  </si>
  <si>
    <t>Club</t>
  </si>
  <si>
    <t>Oliver</t>
  </si>
  <si>
    <t>Burchett</t>
  </si>
  <si>
    <t>Macenhill</t>
  </si>
  <si>
    <t>Clements</t>
  </si>
  <si>
    <t>Luca</t>
  </si>
  <si>
    <t>Hunter</t>
  </si>
  <si>
    <t>Joshua</t>
  </si>
  <si>
    <t>Teddy</t>
  </si>
  <si>
    <t>TEDDY CLEMENTS</t>
  </si>
  <si>
    <t>ADAM MORRISSY</t>
  </si>
  <si>
    <t>LUCY KNIGHT</t>
  </si>
  <si>
    <t>HAD</t>
  </si>
  <si>
    <t>SUM  FOR ALL RACES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</si>
</sst>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lef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45" fontId="0" fillId="0" borderId="0" xfId="0" applyNumberFormat="1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tabSelected="1" workbookViewId="0">
      <selection activeCell="G1" sqref="G1:J1048576"/>
    </sheetView>
  </sheetViews>
  <sheetFormatPr defaultRowHeight="14.5" x14ac:dyDescent="0.35"/>
  <cols>
    <col min="5" max="6" width="11" customWidth="1"/>
  </cols>
  <sheetData>
    <row r="1" spans="1:6" x14ac:dyDescent="0.35">
      <c r="A1" t="s">
        <v>122</v>
      </c>
      <c r="B1" t="s">
        <v>123</v>
      </c>
      <c r="C1" s="6" t="s">
        <v>124</v>
      </c>
      <c r="F1" t="s">
        <v>127</v>
      </c>
    </row>
    <row r="2" spans="1:6" x14ac:dyDescent="0.35">
      <c r="A2">
        <v>1</v>
      </c>
      <c r="B2">
        <v>915</v>
      </c>
      <c r="C2" s="9">
        <v>6.1805555555555563E-3</v>
      </c>
      <c r="D2" t="s">
        <v>89</v>
      </c>
      <c r="E2" t="s">
        <v>90</v>
      </c>
      <c r="F2" t="s">
        <v>8</v>
      </c>
    </row>
    <row r="3" spans="1:6" x14ac:dyDescent="0.35">
      <c r="A3">
        <v>2</v>
      </c>
      <c r="B3">
        <v>938</v>
      </c>
      <c r="C3" s="9">
        <v>6.3078703703703708E-3</v>
      </c>
      <c r="D3" t="s">
        <v>91</v>
      </c>
      <c r="E3" t="s">
        <v>92</v>
      </c>
      <c r="F3" t="s">
        <v>8</v>
      </c>
    </row>
    <row r="4" spans="1:6" x14ac:dyDescent="0.35">
      <c r="A4">
        <v>3</v>
      </c>
      <c r="B4">
        <v>930</v>
      </c>
      <c r="C4" s="9">
        <v>6.5740740740740733E-3</v>
      </c>
      <c r="D4" t="s">
        <v>94</v>
      </c>
      <c r="E4" t="s">
        <v>95</v>
      </c>
      <c r="F4" t="s">
        <v>8</v>
      </c>
    </row>
    <row r="5" spans="1:6" x14ac:dyDescent="0.35">
      <c r="A5">
        <v>4</v>
      </c>
      <c r="B5">
        <v>984</v>
      </c>
      <c r="C5" s="9">
        <v>6.782407407407408E-3</v>
      </c>
      <c r="D5" t="s">
        <v>118</v>
      </c>
      <c r="E5" t="s">
        <v>119</v>
      </c>
      <c r="F5" t="s">
        <v>21</v>
      </c>
    </row>
    <row r="6" spans="1:6" x14ac:dyDescent="0.35">
      <c r="A6">
        <v>5</v>
      </c>
      <c r="B6">
        <v>914</v>
      </c>
      <c r="C6" s="9">
        <v>6.8865740740740736E-3</v>
      </c>
      <c r="D6" t="s">
        <v>98</v>
      </c>
      <c r="E6" t="s">
        <v>99</v>
      </c>
      <c r="F6" t="s">
        <v>33</v>
      </c>
    </row>
    <row r="7" spans="1:6" x14ac:dyDescent="0.35">
      <c r="A7">
        <v>6</v>
      </c>
      <c r="B7">
        <v>919</v>
      </c>
      <c r="C7" s="9">
        <v>6.8865740740740736E-3</v>
      </c>
      <c r="D7" t="s">
        <v>102</v>
      </c>
      <c r="E7" t="s">
        <v>103</v>
      </c>
    </row>
    <row r="8" spans="1:6" x14ac:dyDescent="0.35">
      <c r="A8">
        <v>7</v>
      </c>
      <c r="B8">
        <v>1007</v>
      </c>
      <c r="C8" s="9">
        <v>7.106481481481481E-3</v>
      </c>
      <c r="D8" t="s">
        <v>104</v>
      </c>
      <c r="E8" t="s">
        <v>105</v>
      </c>
      <c r="F8" t="s">
        <v>8</v>
      </c>
    </row>
    <row r="9" spans="1:6" x14ac:dyDescent="0.35">
      <c r="A9">
        <v>8</v>
      </c>
      <c r="B9">
        <v>1018</v>
      </c>
      <c r="C9" s="9">
        <v>7.1180555555555554E-3</v>
      </c>
      <c r="D9" t="s">
        <v>134</v>
      </c>
      <c r="E9" t="s">
        <v>106</v>
      </c>
      <c r="F9" t="s">
        <v>61</v>
      </c>
    </row>
    <row r="10" spans="1:6" x14ac:dyDescent="0.35">
      <c r="A10">
        <v>9</v>
      </c>
      <c r="B10">
        <v>981</v>
      </c>
      <c r="C10" s="9">
        <v>7.1643518518518514E-3</v>
      </c>
      <c r="D10" t="s">
        <v>107</v>
      </c>
      <c r="E10" t="s">
        <v>108</v>
      </c>
      <c r="F10" t="s">
        <v>33</v>
      </c>
    </row>
    <row r="11" spans="1:6" x14ac:dyDescent="0.35">
      <c r="A11">
        <v>10</v>
      </c>
      <c r="B11">
        <v>996</v>
      </c>
      <c r="C11" s="9">
        <v>7.2453703703703708E-3</v>
      </c>
      <c r="D11" t="s">
        <v>109</v>
      </c>
      <c r="E11" t="s">
        <v>110</v>
      </c>
      <c r="F11" t="s">
        <v>6</v>
      </c>
    </row>
    <row r="12" spans="1:6" x14ac:dyDescent="0.35">
      <c r="A12">
        <v>11</v>
      </c>
      <c r="B12">
        <v>84</v>
      </c>
      <c r="C12" s="9">
        <v>7.4652777777777781E-3</v>
      </c>
      <c r="D12" t="s">
        <v>96</v>
      </c>
      <c r="E12" t="s">
        <v>97</v>
      </c>
      <c r="F12" t="s">
        <v>6</v>
      </c>
    </row>
    <row r="13" spans="1:6" x14ac:dyDescent="0.35">
      <c r="A13">
        <v>12</v>
      </c>
      <c r="B13">
        <v>924</v>
      </c>
      <c r="C13" s="9">
        <v>7.4768518518518526E-3</v>
      </c>
      <c r="D13" t="s">
        <v>120</v>
      </c>
      <c r="E13" t="s">
        <v>121</v>
      </c>
      <c r="F13" t="s">
        <v>33</v>
      </c>
    </row>
    <row r="14" spans="1:6" x14ac:dyDescent="0.35">
      <c r="A14">
        <v>13</v>
      </c>
      <c r="B14">
        <v>925</v>
      </c>
      <c r="C14" s="9">
        <v>8.3877314814814807E-2</v>
      </c>
      <c r="D14" t="s">
        <v>113</v>
      </c>
      <c r="E14" t="s">
        <v>112</v>
      </c>
      <c r="F14" t="s">
        <v>33</v>
      </c>
    </row>
    <row r="15" spans="1:6" x14ac:dyDescent="0.35">
      <c r="A15">
        <v>14</v>
      </c>
      <c r="B15">
        <v>987</v>
      </c>
      <c r="C15" s="9">
        <v>7.9861111111111122E-3</v>
      </c>
      <c r="D15" t="s">
        <v>125</v>
      </c>
      <c r="E15" t="s">
        <v>126</v>
      </c>
      <c r="F15" t="s">
        <v>33</v>
      </c>
    </row>
    <row r="16" spans="1:6" x14ac:dyDescent="0.35">
      <c r="A16">
        <v>15</v>
      </c>
      <c r="B16">
        <v>921</v>
      </c>
      <c r="C16" s="9">
        <v>8.4143518518518517E-3</v>
      </c>
      <c r="D16" t="s">
        <v>128</v>
      </c>
      <c r="E16" t="s">
        <v>103</v>
      </c>
    </row>
    <row r="17" spans="1:6" x14ac:dyDescent="0.35">
      <c r="A17">
        <v>16</v>
      </c>
      <c r="B17">
        <v>950</v>
      </c>
      <c r="C17" s="9">
        <v>8.4722222222222213E-3</v>
      </c>
      <c r="D17" t="s">
        <v>90</v>
      </c>
      <c r="E17" t="s">
        <v>129</v>
      </c>
    </row>
    <row r="18" spans="1:6" x14ac:dyDescent="0.35">
      <c r="A18">
        <v>17</v>
      </c>
      <c r="B18">
        <v>943</v>
      </c>
      <c r="C18" s="9">
        <v>8.5416666666666679E-3</v>
      </c>
      <c r="D18" t="s">
        <v>96</v>
      </c>
      <c r="E18" t="s">
        <v>130</v>
      </c>
      <c r="F18" t="s">
        <v>21</v>
      </c>
    </row>
    <row r="19" spans="1:6" x14ac:dyDescent="0.35">
      <c r="A19">
        <v>18</v>
      </c>
      <c r="B19">
        <v>960</v>
      </c>
      <c r="C19" s="9">
        <v>8.773148148148148E-3</v>
      </c>
      <c r="D19" t="s">
        <v>114</v>
      </c>
      <c r="E19" t="s">
        <v>115</v>
      </c>
      <c r="F19" t="s">
        <v>8</v>
      </c>
    </row>
    <row r="20" spans="1:6" x14ac:dyDescent="0.35">
      <c r="A20">
        <v>19</v>
      </c>
      <c r="B20">
        <v>958</v>
      </c>
      <c r="C20" s="9">
        <v>8.8078703703703704E-3</v>
      </c>
      <c r="D20" t="s">
        <v>135</v>
      </c>
      <c r="E20" t="s">
        <v>131</v>
      </c>
      <c r="F20" t="s">
        <v>8</v>
      </c>
    </row>
    <row r="21" spans="1:6" x14ac:dyDescent="0.35">
      <c r="A21">
        <v>20</v>
      </c>
      <c r="B21">
        <v>918</v>
      </c>
      <c r="C21" s="9">
        <v>8.819444444444444E-3</v>
      </c>
      <c r="D21" t="s">
        <v>132</v>
      </c>
      <c r="E21" t="s">
        <v>133</v>
      </c>
      <c r="F21" t="s">
        <v>33</v>
      </c>
    </row>
    <row r="22" spans="1:6" x14ac:dyDescent="0.35">
      <c r="A22">
        <v>21</v>
      </c>
      <c r="B22">
        <v>935</v>
      </c>
      <c r="C22" s="9">
        <v>8.9583333333333338E-3</v>
      </c>
      <c r="D22" t="s">
        <v>116</v>
      </c>
      <c r="E22" t="s">
        <v>117</v>
      </c>
      <c r="F22" t="s">
        <v>23</v>
      </c>
    </row>
    <row r="23" spans="1:6" x14ac:dyDescent="0.35">
      <c r="A23">
        <v>22</v>
      </c>
      <c r="B23">
        <v>923</v>
      </c>
      <c r="C23" s="9">
        <v>8.9814814814814809E-3</v>
      </c>
      <c r="D23" t="s">
        <v>111</v>
      </c>
      <c r="E23" t="s">
        <v>112</v>
      </c>
      <c r="F23" t="s">
        <v>33</v>
      </c>
    </row>
    <row r="24" spans="1:6" x14ac:dyDescent="0.35">
      <c r="A24">
        <v>23</v>
      </c>
      <c r="B24">
        <v>1016</v>
      </c>
      <c r="C24" s="9"/>
      <c r="D24" t="s">
        <v>100</v>
      </c>
      <c r="E24" t="s">
        <v>101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0"/>
  <sheetViews>
    <sheetView workbookViewId="0">
      <pane ySplit="2" topLeftCell="A71" activePane="bottomLeft" state="frozen"/>
      <selection pane="bottomLeft" activeCell="I89" sqref="I89"/>
    </sheetView>
  </sheetViews>
  <sheetFormatPr defaultRowHeight="14.5" x14ac:dyDescent="0.35"/>
  <cols>
    <col min="1" max="1" width="21.26953125" customWidth="1"/>
    <col min="2" max="2" width="8.54296875" style="1" customWidth="1"/>
    <col min="3" max="8" width="11.453125" style="6" customWidth="1"/>
    <col min="9" max="9" width="10.08984375" style="6" customWidth="1"/>
    <col min="12" max="12" width="15.81640625" customWidth="1"/>
  </cols>
  <sheetData>
    <row r="1" spans="1:9" x14ac:dyDescent="0.35">
      <c r="C1" s="10" t="s">
        <v>75</v>
      </c>
      <c r="D1" s="10"/>
      <c r="E1" s="10"/>
      <c r="F1" s="10"/>
      <c r="G1" s="10"/>
      <c r="H1" s="10"/>
      <c r="I1" s="10"/>
    </row>
    <row r="2" spans="1:9" ht="29" x14ac:dyDescent="0.35">
      <c r="C2" s="5" t="s">
        <v>0</v>
      </c>
      <c r="D2" s="5" t="s">
        <v>1</v>
      </c>
      <c r="E2" s="5" t="s">
        <v>2</v>
      </c>
      <c r="F2" s="5" t="s">
        <v>3</v>
      </c>
      <c r="G2" s="5" t="s">
        <v>86</v>
      </c>
      <c r="H2" s="5" t="s">
        <v>87</v>
      </c>
      <c r="I2" s="5" t="s">
        <v>76</v>
      </c>
    </row>
    <row r="3" spans="1:9" ht="18.5" x14ac:dyDescent="0.45">
      <c r="A3" s="4" t="s">
        <v>68</v>
      </c>
      <c r="C3" s="5"/>
      <c r="D3" s="5"/>
      <c r="E3" s="5"/>
      <c r="F3" s="5"/>
      <c r="G3" s="5"/>
      <c r="H3" s="5"/>
      <c r="I3" s="5"/>
    </row>
    <row r="4" spans="1:9" x14ac:dyDescent="0.35">
      <c r="A4" s="7" t="s">
        <v>69</v>
      </c>
    </row>
    <row r="5" spans="1:9" x14ac:dyDescent="0.35">
      <c r="A5" s="2" t="s">
        <v>24</v>
      </c>
      <c r="B5" s="7" t="s">
        <v>8</v>
      </c>
      <c r="C5" s="8"/>
      <c r="D5" s="8">
        <v>15</v>
      </c>
      <c r="E5" s="8">
        <v>15</v>
      </c>
      <c r="F5" s="8">
        <v>15</v>
      </c>
      <c r="G5" s="8"/>
      <c r="H5" s="8">
        <v>15</v>
      </c>
      <c r="I5" s="8">
        <f>IF(COUNTA(C5:H5)=6,SUM(C5:H5)-SMALL(C5:H5,1)-SMALL(C5:H5,2),IF(COUNTA(C5:H5)=5,SUM(C5:C5:H5)-MIN(C5:H5),SUM(C5:H5)))</f>
        <v>60</v>
      </c>
    </row>
    <row r="6" spans="1:9" x14ac:dyDescent="0.35">
      <c r="A6" t="s">
        <v>7</v>
      </c>
      <c r="B6" s="1" t="s">
        <v>8</v>
      </c>
      <c r="C6" s="6">
        <v>15</v>
      </c>
      <c r="D6" s="6">
        <v>13</v>
      </c>
      <c r="E6" s="6">
        <v>14</v>
      </c>
      <c r="G6" s="6">
        <v>13</v>
      </c>
      <c r="H6" s="6">
        <v>13</v>
      </c>
      <c r="I6" s="6">
        <f>IF(COUNTA(C6:H6)=6,SUM(C6:H6)-SMALL(C6:H6,1)-SMALL(C6:H6,2),IF(COUNTA(C6:H6)=5,SUM(C6:C6:H6)-MIN(C6:H6),SUM(C6:H6)))</f>
        <v>55</v>
      </c>
    </row>
    <row r="7" spans="1:9" x14ac:dyDescent="0.35">
      <c r="A7" t="s">
        <v>9</v>
      </c>
      <c r="B7" s="1" t="s">
        <v>6</v>
      </c>
      <c r="C7" s="6">
        <v>14</v>
      </c>
      <c r="D7" s="6">
        <v>10</v>
      </c>
      <c r="E7" s="6">
        <v>13</v>
      </c>
      <c r="F7" s="6">
        <v>13</v>
      </c>
      <c r="G7" s="6">
        <v>14</v>
      </c>
      <c r="H7" s="6">
        <v>11</v>
      </c>
      <c r="I7" s="6">
        <f>IF(COUNTA(C7:H7)=6,SUM(C7:H7)-SMALL(C7:H7,1)-SMALL(C7:H7,2),IF(COUNTA(C7:H7)=5,SUM(C7:C7:H7)-MIN(C7:H7),SUM(C7:H7)))</f>
        <v>54</v>
      </c>
    </row>
    <row r="8" spans="1:9" x14ac:dyDescent="0.35">
      <c r="A8" t="s">
        <v>27</v>
      </c>
      <c r="B8" s="1" t="s">
        <v>5</v>
      </c>
      <c r="D8" s="6">
        <v>11</v>
      </c>
      <c r="E8" s="6">
        <v>12</v>
      </c>
      <c r="G8" s="6">
        <v>15</v>
      </c>
      <c r="H8" s="6">
        <v>14</v>
      </c>
      <c r="I8" s="6">
        <f>IF(COUNTA(C8:H8)=6,SUM(C8:H8)-SMALL(C8:H8,1)-SMALL(C8:H8,2),IF(COUNTA(C8:H8)=5,SUM(C8:C8:H8)-MIN(C8:H8),SUM(C8:H8)))</f>
        <v>52</v>
      </c>
    </row>
    <row r="9" spans="1:9" x14ac:dyDescent="0.35">
      <c r="A9" t="s">
        <v>10</v>
      </c>
      <c r="B9" s="1" t="s">
        <v>33</v>
      </c>
      <c r="C9" s="6">
        <v>13</v>
      </c>
      <c r="D9" s="6">
        <v>5</v>
      </c>
      <c r="F9" s="6">
        <v>11</v>
      </c>
      <c r="G9" s="6">
        <v>11</v>
      </c>
      <c r="H9" s="6">
        <v>6</v>
      </c>
      <c r="I9" s="6">
        <f>IF(COUNTA(C9:H9)=6,SUM(C9:H9)-SMALL(C9:H9,1)-SMALL(C9:H9,2),IF(COUNTA(C9:H9)=5,SUM(C9:C9:H9)-MIN(C9:H9),SUM(C9:H9)))</f>
        <v>41</v>
      </c>
    </row>
    <row r="10" spans="1:9" x14ac:dyDescent="0.35">
      <c r="A10" t="s">
        <v>60</v>
      </c>
      <c r="B10" s="1" t="s">
        <v>23</v>
      </c>
      <c r="D10" s="6">
        <v>14</v>
      </c>
      <c r="F10" s="6">
        <v>14</v>
      </c>
      <c r="H10">
        <v>12</v>
      </c>
      <c r="I10" s="6">
        <f>IF(COUNTA(C10:H10)=6,SUM(C10:H10)-SMALL(C10:H10,1)-SMALL(C10:H10,2),IF(COUNTA(C10:H10)=5,SUM(C10:C10:H10)-MIN(C10:H10),SUM(C10:H10)))</f>
        <v>40</v>
      </c>
    </row>
    <row r="11" spans="1:9" x14ac:dyDescent="0.35">
      <c r="A11" t="s">
        <v>4</v>
      </c>
      <c r="B11" s="1" t="s">
        <v>5</v>
      </c>
      <c r="F11" s="6">
        <v>10</v>
      </c>
      <c r="G11" s="6">
        <v>12</v>
      </c>
      <c r="H11" s="6">
        <v>8</v>
      </c>
      <c r="I11" s="6">
        <f>IF(COUNTA(C11:H11)=6,SUM(C11:H11)-SMALL(C11:H11,1)-SMALL(C11:H11,2),IF(COUNTA(C11:H11)=5,SUM(C11:C11:H11)-MIN(C11:H11),SUM(C11:H11)))</f>
        <v>30</v>
      </c>
    </row>
    <row r="12" spans="1:9" x14ac:dyDescent="0.35">
      <c r="A12" t="s">
        <v>55</v>
      </c>
      <c r="E12" s="6">
        <v>10</v>
      </c>
      <c r="G12" s="6">
        <v>10</v>
      </c>
      <c r="H12" s="6">
        <v>9</v>
      </c>
      <c r="I12" s="6">
        <f>IF(COUNTA(C12:H12)=6,SUM(C12:H12)-SMALL(C12:H12,1)-SMALL(C12:H12,2),IF(COUNTA(C12:H12)=5,SUM(C12:C12:H12)-MIN(C12:H12),SUM(C12:H12)))</f>
        <v>29</v>
      </c>
    </row>
    <row r="13" spans="1:9" x14ac:dyDescent="0.35">
      <c r="A13" t="s">
        <v>63</v>
      </c>
      <c r="B13" s="1" t="s">
        <v>21</v>
      </c>
      <c r="F13" s="6">
        <v>12</v>
      </c>
      <c r="H13" s="6">
        <v>7</v>
      </c>
      <c r="I13" s="6">
        <f>IF(COUNTA(C13:H13)=6,SUM(C13:H13)-SMALL(C13:H13,1)-SMALL(C13:H13,2),IF(COUNTA(C13:H13)=5,SUM(C13:C13:H13)-MIN(C13:H13),SUM(C13:H13)))</f>
        <v>19</v>
      </c>
    </row>
    <row r="14" spans="1:9" x14ac:dyDescent="0.35">
      <c r="A14" t="s">
        <v>34</v>
      </c>
      <c r="B14" s="1" t="s">
        <v>33</v>
      </c>
      <c r="D14" s="6">
        <v>9</v>
      </c>
      <c r="H14" s="6">
        <v>10</v>
      </c>
      <c r="I14" s="6">
        <f>IF(COUNTA(C14:H14)=6,SUM(C14:H14)-SMALL(C14:H14,1)-SMALL(C14:H14,2),IF(COUNTA(C14:H14)=5,SUM(C14:C14:H14)-MIN(C14:H14),SUM(C14:H14)))</f>
        <v>19</v>
      </c>
    </row>
    <row r="15" spans="1:9" x14ac:dyDescent="0.35">
      <c r="A15" t="s">
        <v>26</v>
      </c>
      <c r="B15" s="1" t="s">
        <v>33</v>
      </c>
      <c r="D15" s="6">
        <v>12</v>
      </c>
      <c r="I15" s="6">
        <f>IF(COUNTA(C15:H15)=6,SUM(C15:H15)-SMALL(C15:H15,1)-SMALL(C15:H15,2),IF(COUNTA(C15:H15)=5,SUM(C15:C15:H15)-MIN(C15:H15),SUM(C15:H15)))</f>
        <v>12</v>
      </c>
    </row>
    <row r="16" spans="1:9" x14ac:dyDescent="0.35">
      <c r="A16" t="s">
        <v>49</v>
      </c>
      <c r="B16" s="1" t="s">
        <v>50</v>
      </c>
      <c r="E16" s="6">
        <v>11</v>
      </c>
      <c r="I16" s="6">
        <f>IF(COUNTA(C16:H16)=6,SUM(C16:H16)-SMALL(C16:H16,1)-SMALL(C16:H16,2),IF(COUNTA(C16:H16)=5,SUM(C16:C16:H16)-MIN(C16:H16),SUM(C16:H16)))</f>
        <v>11</v>
      </c>
    </row>
    <row r="17" spans="1:14" x14ac:dyDescent="0.35">
      <c r="A17" t="s">
        <v>83</v>
      </c>
      <c r="B17" s="1" t="s">
        <v>5</v>
      </c>
      <c r="G17" s="6">
        <v>9</v>
      </c>
      <c r="I17" s="6">
        <f>IF(COUNTA(C17:H17)=6,SUM(C17:H17)-SMALL(C17:H17,1)-SMALL(C17:H17,2),IF(COUNTA(C17:H17)=5,SUM(C17:C17:H17)-MIN(C17:H17),SUM(C17:H17)))</f>
        <v>9</v>
      </c>
    </row>
    <row r="18" spans="1:14" x14ac:dyDescent="0.35">
      <c r="A18" t="s">
        <v>35</v>
      </c>
      <c r="B18" s="1" t="s">
        <v>11</v>
      </c>
      <c r="D18" s="6">
        <v>8</v>
      </c>
      <c r="I18" s="6">
        <f>IF(COUNTA(C18:H18)=6,SUM(C18:H18)-SMALL(C18:H18,1)-SMALL(C18:H18,2),IF(COUNTA(C18:H18)=5,SUM(C18:C18:H18)-MIN(C18:H18),SUM(C18:H18)))</f>
        <v>8</v>
      </c>
    </row>
    <row r="19" spans="1:14" x14ac:dyDescent="0.35">
      <c r="A19" t="s">
        <v>36</v>
      </c>
      <c r="B19" s="1" t="s">
        <v>37</v>
      </c>
      <c r="D19" s="6">
        <v>7</v>
      </c>
      <c r="I19" s="6">
        <f>IF(COUNTA(C19:H19)=6,SUM(C19:H19)-SMALL(C19:H19,1)-SMALL(C19:H19,2),IF(COUNTA(C19:H19)=5,SUM(C19:C19:H19)-MIN(C19:H19),SUM(C19:H19)))</f>
        <v>7</v>
      </c>
    </row>
    <row r="20" spans="1:14" x14ac:dyDescent="0.35">
      <c r="A20" t="s">
        <v>39</v>
      </c>
      <c r="B20" s="1" t="s">
        <v>21</v>
      </c>
      <c r="D20" s="6">
        <v>6</v>
      </c>
      <c r="I20" s="6">
        <f>IF(COUNTA(C20:H20)=6,SUM(C20:H20)-SMALL(C20:H20,1)-SMALL(C20:H20,2),IF(COUNTA(C20:H20)=5,SUM(C20:C20:H20)-MIN(C20:H20),SUM(C20:H20)))</f>
        <v>6</v>
      </c>
    </row>
    <row r="21" spans="1:14" x14ac:dyDescent="0.35">
      <c r="A21" t="s">
        <v>41</v>
      </c>
      <c r="B21" s="1" t="s">
        <v>37</v>
      </c>
      <c r="D21" s="6">
        <v>4</v>
      </c>
      <c r="I21" s="6">
        <f>IF(COUNTA(C21:H21)=6,SUM(C21:H21)-SMALL(C21:H21,1)-SMALL(C21:H21,2),IF(COUNTA(C21:H21)=5,SUM(C21:C21:H21)-MIN(C21:H21),SUM(C21:H21)))</f>
        <v>4</v>
      </c>
    </row>
    <row r="22" spans="1:14" x14ac:dyDescent="0.35">
      <c r="A22" t="s">
        <v>44</v>
      </c>
      <c r="B22" s="1" t="s">
        <v>30</v>
      </c>
      <c r="D22" s="6">
        <v>3</v>
      </c>
      <c r="I22" s="6">
        <f>IF(COUNTA(C22:H22)=6,SUM(C22:H22)-SMALL(C22:H22,1)-SMALL(C22:H22,2),IF(COUNTA(C22:H22)=5,SUM(C22:C22:H22)-MIN(C22:H22),SUM(C22:H22)))</f>
        <v>3</v>
      </c>
    </row>
    <row r="25" spans="1:14" x14ac:dyDescent="0.35">
      <c r="A25" s="7" t="s">
        <v>71</v>
      </c>
    </row>
    <row r="26" spans="1:14" x14ac:dyDescent="0.35">
      <c r="A26" s="2" t="s">
        <v>25</v>
      </c>
      <c r="B26" s="7" t="s">
        <v>33</v>
      </c>
      <c r="C26" s="8"/>
      <c r="D26" s="8">
        <v>15</v>
      </c>
      <c r="E26" s="8">
        <v>15</v>
      </c>
      <c r="F26" s="8"/>
      <c r="G26" s="8">
        <v>15</v>
      </c>
      <c r="H26" s="2">
        <v>15</v>
      </c>
      <c r="I26" s="8">
        <f>IF(COUNTA(C26:H26)=6,SUM(C26:H26)-SMALL(C26:H26,1)-SMALL(C26:H26,2),IF(COUNTA(C26:H26)=5,SUM(C26:C26:H26)-MIN(C26:H26),SUM(C26:H26)))</f>
        <v>60</v>
      </c>
      <c r="N26" s="9"/>
    </row>
    <row r="27" spans="1:14" x14ac:dyDescent="0.35">
      <c r="A27" t="s">
        <v>14</v>
      </c>
      <c r="B27" s="1" t="s">
        <v>33</v>
      </c>
      <c r="C27" s="6">
        <v>15</v>
      </c>
      <c r="D27" s="6">
        <v>14</v>
      </c>
      <c r="G27" s="6">
        <v>14</v>
      </c>
      <c r="H27">
        <v>14</v>
      </c>
      <c r="I27" s="6">
        <f>IF(COUNTA(C27:H27)=6,SUM(C27:H27)-SMALL(C27:H27,1)-SMALL(C27:H27,2),IF(COUNTA(C27:H27)=5,SUM(C27:C27:H27)-MIN(C27:H27),SUM(C27:H27)))</f>
        <v>57</v>
      </c>
      <c r="N27" s="9"/>
    </row>
    <row r="28" spans="1:14" x14ac:dyDescent="0.35">
      <c r="A28" t="s">
        <v>58</v>
      </c>
      <c r="B28" s="1" t="s">
        <v>59</v>
      </c>
      <c r="F28" s="6">
        <v>15</v>
      </c>
      <c r="I28" s="6">
        <f>IF(COUNTA(C28:H28)=6,SUM(C28:H28)-SMALL(C28:H28,1)-SMALL(C28:H28,2),IF(COUNTA(C28:H28)=5,SUM(C28:C28:H28)-MIN(C28:H28),SUM(C28:H28)))</f>
        <v>15</v>
      </c>
      <c r="N28" s="9"/>
    </row>
    <row r="29" spans="1:14" x14ac:dyDescent="0.35">
      <c r="A29" t="s">
        <v>53</v>
      </c>
      <c r="E29" s="6">
        <v>14</v>
      </c>
      <c r="I29" s="6">
        <f>IF(COUNTA(C29:H29)=6,SUM(C29:H29)-SMALL(C29:H29,1)-SMALL(C29:H29,2),IF(COUNTA(C29:H29)=5,SUM(C29:C29:H29)-MIN(C29:H29),SUM(C29:H29)))</f>
        <v>14</v>
      </c>
    </row>
    <row r="30" spans="1:14" x14ac:dyDescent="0.35">
      <c r="A30" t="s">
        <v>29</v>
      </c>
      <c r="B30" s="1" t="s">
        <v>30</v>
      </c>
      <c r="D30" s="6">
        <v>13</v>
      </c>
      <c r="I30" s="6">
        <f>IF(COUNTA(C30:H30)=6,SUM(C30:H30)-SMALL(C30:H30,1)-SMALL(C30:H30,2),IF(COUNTA(C30:H30)=5,SUM(C30:C30:H30)-MIN(C30:H30),SUM(C30:H30)))</f>
        <v>13</v>
      </c>
    </row>
    <row r="31" spans="1:14" x14ac:dyDescent="0.35">
      <c r="A31" t="s">
        <v>136</v>
      </c>
      <c r="B31" s="1" t="s">
        <v>8</v>
      </c>
      <c r="H31" s="6">
        <v>13</v>
      </c>
      <c r="I31" s="6">
        <f>IF(COUNTA(C31:H31)=6,SUM(C31:H31)-SMALL(C31:H31,1)-SMALL(C31:H31,2),IF(COUNTA(C31:H31)=5,SUM(C31:C31:H31)-MIN(C31:H31),SUM(C31:H31)))</f>
        <v>13</v>
      </c>
    </row>
    <row r="33" spans="1:14" x14ac:dyDescent="0.35">
      <c r="A33" s="7" t="s">
        <v>72</v>
      </c>
    </row>
    <row r="34" spans="1:14" x14ac:dyDescent="0.35">
      <c r="A34" s="2" t="s">
        <v>67</v>
      </c>
      <c r="B34" s="7" t="s">
        <v>57</v>
      </c>
      <c r="C34" s="8"/>
      <c r="D34" s="8"/>
      <c r="E34" s="8">
        <v>15</v>
      </c>
      <c r="F34" s="8">
        <v>14</v>
      </c>
      <c r="G34" s="8"/>
      <c r="H34" s="8"/>
      <c r="I34" s="8">
        <f>IF(COUNTA(C34:H34)=6,SUM(C34:H34)-SMALL(C34:H34,1)-SMALL(C34:H34,2),IF(COUNTA(C34:H34)=5,SUM(C34:C34:H34)-MIN(C34:H34),SUM(C34:H34)))</f>
        <v>29</v>
      </c>
      <c r="N34" s="9"/>
    </row>
    <row r="35" spans="1:14" x14ac:dyDescent="0.35">
      <c r="A35" t="s">
        <v>77</v>
      </c>
      <c r="B35" s="1" t="s">
        <v>6</v>
      </c>
      <c r="C35" s="6">
        <v>15</v>
      </c>
      <c r="I35" s="6">
        <f>IF(COUNTA(C35:H35)=6,SUM(C35:H35)-SMALL(C35:H35,1)-SMALL(C35:H35,2),IF(COUNTA(C35:H35)=5,SUM(C35:C35:H35)-MIN(C35:H35),SUM(C35:H35)))</f>
        <v>15</v>
      </c>
      <c r="N35" s="9"/>
    </row>
    <row r="36" spans="1:14" x14ac:dyDescent="0.35">
      <c r="A36" t="s">
        <v>45</v>
      </c>
      <c r="B36" s="1" t="s">
        <v>23</v>
      </c>
      <c r="D36" s="6">
        <v>15</v>
      </c>
      <c r="I36" s="6">
        <f>IF(COUNTA(C36:H36)=6,SUM(C36:H36)-SMALL(C36:H36,1)-SMALL(C36:H36,2),IF(COUNTA(C36:H36)=5,SUM(C36:C36:H36)-MIN(C36:H36),SUM(C36:H36)))</f>
        <v>15</v>
      </c>
    </row>
    <row r="37" spans="1:14" x14ac:dyDescent="0.35">
      <c r="A37" t="s">
        <v>65</v>
      </c>
      <c r="B37" s="1" t="s">
        <v>21</v>
      </c>
      <c r="F37" s="6">
        <v>15</v>
      </c>
      <c r="I37" s="6">
        <f>IF(COUNTA(C37:H37)=6,SUM(C37:H37)-SMALL(C37:H37,1)-SMALL(C37:H37,2),IF(COUNTA(C37:H37)=5,SUM(C37:C37:H37)-MIN(C37:H37),SUM(C37:H37)))</f>
        <v>15</v>
      </c>
    </row>
    <row r="38" spans="1:14" x14ac:dyDescent="0.35">
      <c r="A38" t="s">
        <v>93</v>
      </c>
      <c r="B38" s="1" t="s">
        <v>8</v>
      </c>
      <c r="H38" s="6">
        <v>15</v>
      </c>
      <c r="I38" s="6">
        <f>IF(COUNTA(C38:H38)=6,SUM(C38:H38)-SMALL(C38:H38,1)-SMALL(C38:H38,2),IF(COUNTA(C38:H38)=5,SUM(C38:C38:H38)-MIN(C38:H38),SUM(C38:H38)))</f>
        <v>15</v>
      </c>
    </row>
    <row r="39" spans="1:14" x14ac:dyDescent="0.35">
      <c r="A39" t="s">
        <v>17</v>
      </c>
      <c r="B39" s="1" t="s">
        <v>33</v>
      </c>
      <c r="C39" s="6">
        <v>14</v>
      </c>
      <c r="I39" s="6">
        <f>IF(COUNTA(C39:H39)=6,SUM(C39:H39)-SMALL(C39:H39,1)-SMALL(C39:H39,2),IF(COUNTA(C39:H39)=5,SUM(C39:C39:H39)-MIN(C39:H39),SUM(C39:H39)))</f>
        <v>14</v>
      </c>
    </row>
    <row r="40" spans="1:14" x14ac:dyDescent="0.35">
      <c r="A40" t="s">
        <v>137</v>
      </c>
      <c r="B40" s="1" t="s">
        <v>8</v>
      </c>
      <c r="H40" s="6">
        <v>14</v>
      </c>
      <c r="I40" s="6">
        <f>IF(COUNTA(C40:H40)=6,SUM(C40:H40)-SMALL(C40:H40,1)-SMALL(C40:H40,2),IF(COUNTA(C40:H40)=5,SUM(C40:C40:H40)-MIN(C40:H40),SUM(C40:H40)))</f>
        <v>14</v>
      </c>
    </row>
    <row r="42" spans="1:14" x14ac:dyDescent="0.35">
      <c r="A42" s="7" t="s">
        <v>73</v>
      </c>
    </row>
    <row r="43" spans="1:14" x14ac:dyDescent="0.35">
      <c r="A43" s="2" t="s">
        <v>66</v>
      </c>
      <c r="B43" s="7" t="s">
        <v>57</v>
      </c>
      <c r="C43" s="8"/>
      <c r="D43" s="8"/>
      <c r="E43" s="8">
        <v>15</v>
      </c>
      <c r="F43" s="8">
        <v>15</v>
      </c>
      <c r="G43" s="8"/>
      <c r="H43" s="8"/>
      <c r="I43" s="8">
        <f>IF(COUNTA(C43:H43)=6,SUM(C43:H43)-SMALL(C43:H43,1)-SMALL(C43:H43,2),IF(COUNTA(C43:H43)=5,SUM(C43:C43:H43)-MIN(C43:H43),SUM(C43:H43)))</f>
        <v>30</v>
      </c>
    </row>
    <row r="44" spans="1:14" x14ac:dyDescent="0.35">
      <c r="A44" t="s">
        <v>78</v>
      </c>
      <c r="B44" s="1" t="s">
        <v>33</v>
      </c>
      <c r="G44" s="6">
        <v>15</v>
      </c>
      <c r="I44" s="6">
        <f>IF(COUNTA(C44:H44)=6,SUM(C44:H44)-SMALL(C44:H44,1)-SMALL(C44:H44,2),IF(COUNTA(C44:H44)=5,SUM(C44:C44:H44)-MIN(C44:H44),SUM(C44:H44)))</f>
        <v>15</v>
      </c>
    </row>
    <row r="46" spans="1:14" ht="18.5" x14ac:dyDescent="0.45">
      <c r="A46" s="3" t="s">
        <v>70</v>
      </c>
    </row>
    <row r="47" spans="1:14" x14ac:dyDescent="0.35">
      <c r="A47" s="2" t="s">
        <v>69</v>
      </c>
    </row>
    <row r="48" spans="1:14" x14ac:dyDescent="0.35">
      <c r="A48" s="2" t="s">
        <v>38</v>
      </c>
      <c r="B48" s="7" t="s">
        <v>33</v>
      </c>
      <c r="C48" s="8"/>
      <c r="D48" s="8">
        <v>15</v>
      </c>
      <c r="E48" s="8">
        <v>15</v>
      </c>
      <c r="F48" s="8"/>
      <c r="G48" s="8">
        <v>14</v>
      </c>
      <c r="H48" s="2">
        <v>15</v>
      </c>
      <c r="I48" s="8">
        <f>IF(COUNTA(C48:H48)=6,SUM(C48:H48)-SMALL(C48:H48,1)-SMALL(C48:H48,2),IF(COUNTA(C48:H48)=5,SUM(C48:C48:#REF!)-MIN(C48:H48),SUM(C48:H48)))</f>
        <v>59</v>
      </c>
      <c r="N48" s="9"/>
    </row>
    <row r="49" spans="1:14" x14ac:dyDescent="0.35">
      <c r="A49" t="s">
        <v>13</v>
      </c>
      <c r="B49" s="1" t="s">
        <v>5</v>
      </c>
      <c r="C49" s="6">
        <v>14</v>
      </c>
      <c r="E49" s="6">
        <v>11</v>
      </c>
      <c r="G49" s="6">
        <v>13</v>
      </c>
      <c r="H49">
        <v>14</v>
      </c>
      <c r="I49" s="6">
        <f>IF(COUNTA(C49:H49)=6,SUM(C49:H49)-SMALL(C49:H49,1)-SMALL(C49:H49,2),IF(COUNTA(C49:H49)=5,SUM(C49:C49:#REF!)-MIN(C49:H49),SUM(C49:H49)))</f>
        <v>52</v>
      </c>
      <c r="N49" s="9"/>
    </row>
    <row r="50" spans="1:14" x14ac:dyDescent="0.35">
      <c r="A50" t="s">
        <v>12</v>
      </c>
      <c r="B50" s="1" t="s">
        <v>6</v>
      </c>
      <c r="C50" s="6">
        <v>15</v>
      </c>
      <c r="I50" s="6">
        <f>IF(COUNTA(C50:H50)=6,SUM(C50:H50)-SMALL(C50:H50,1)-SMALL(C50:H50,2),IF(COUNTA(C50:H50)=5,SUM(C50:C50:H50)-MIN(C50:H50),SUM(C50:H50)))</f>
        <v>15</v>
      </c>
    </row>
    <row r="51" spans="1:14" x14ac:dyDescent="0.35">
      <c r="A51" t="s">
        <v>64</v>
      </c>
      <c r="B51" s="1" t="s">
        <v>5</v>
      </c>
      <c r="F51" s="6">
        <v>15</v>
      </c>
      <c r="I51" s="6">
        <f>IF(COUNTA(C51:H51)=6,SUM(C51:H51)-SMALL(C51:H51,1)-SMALL(C51:H51,2),IF(COUNTA(C51:H51)=5,SUM(C51:C51:H51)-MIN(C51:H51),SUM(C51:H51)))</f>
        <v>15</v>
      </c>
    </row>
    <row r="52" spans="1:14" x14ac:dyDescent="0.35">
      <c r="A52" t="s">
        <v>79</v>
      </c>
      <c r="B52" s="1" t="s">
        <v>5</v>
      </c>
      <c r="G52" s="6">
        <v>15</v>
      </c>
      <c r="I52" s="6">
        <f>IF(COUNTA(C52:H52)=6,SUM(C52:H52)-SMALL(C52:H52,1)-SMALL(C52:H52,2),IF(COUNTA(C52:H52)=5,SUM(C52:C52:H52)-MIN(C52:H52),SUM(C52:H52)))</f>
        <v>15</v>
      </c>
    </row>
    <row r="53" spans="1:14" x14ac:dyDescent="0.35">
      <c r="A53" t="s">
        <v>40</v>
      </c>
      <c r="B53" s="1" t="s">
        <v>5</v>
      </c>
      <c r="D53" s="6">
        <v>14</v>
      </c>
      <c r="I53" s="6">
        <f>IF(COUNTA(C53:H53)=6,SUM(C53:H53)-SMALL(C53:H53,1)-SMALL(C53:H53,2),IF(COUNTA(C53:H53)=5,SUM(C53:C53:H53)-MIN(C53:H53),SUM(C53:H53)))</f>
        <v>14</v>
      </c>
    </row>
    <row r="54" spans="1:14" x14ac:dyDescent="0.35">
      <c r="A54" t="s">
        <v>51</v>
      </c>
      <c r="E54" s="6">
        <v>14</v>
      </c>
      <c r="I54" s="6">
        <f>IF(COUNTA(C54:H54)=6,SUM(C54:H54)-SMALL(C54:H54,1)-SMALL(C54:H54,2),IF(COUNTA(C54:H54)=5,SUM(C54:C54:H54)-MIN(C54:H54),SUM(C54:H54)))</f>
        <v>14</v>
      </c>
    </row>
    <row r="55" spans="1:14" x14ac:dyDescent="0.35">
      <c r="A55" t="s">
        <v>42</v>
      </c>
      <c r="B55" s="1" t="s">
        <v>30</v>
      </c>
      <c r="D55" s="6">
        <v>13</v>
      </c>
      <c r="I55" s="6">
        <f>IF(COUNTA(C55:H55)=6,SUM(C55:H55)-SMALL(C55:H55,1)-SMALL(C55:H55,2),IF(COUNTA(C55:H55)=5,SUM(C55:C55:H55)-MIN(C55:H55),SUM(C55:H55)))</f>
        <v>13</v>
      </c>
    </row>
    <row r="56" spans="1:14" x14ac:dyDescent="0.35">
      <c r="A56" t="s">
        <v>52</v>
      </c>
      <c r="E56" s="6">
        <v>13</v>
      </c>
      <c r="I56" s="6">
        <f>IF(COUNTA(C56:H56)=6,SUM(C56:H56)-SMALL(C56:H56,1)-SMALL(C56:H56,2),IF(COUNTA(C56:H56)=5,SUM(C56:C56:H56)-MIN(C56:H56),SUM(C56:H56)))</f>
        <v>13</v>
      </c>
    </row>
    <row r="57" spans="1:14" x14ac:dyDescent="0.35">
      <c r="A57" t="s">
        <v>43</v>
      </c>
      <c r="B57" s="1" t="s">
        <v>37</v>
      </c>
      <c r="D57" s="6">
        <v>12</v>
      </c>
      <c r="I57" s="6">
        <f>IF(COUNTA(C57:H57)=6,SUM(C57:H57)-SMALL(C57:H57,1)-SMALL(C57:H57,2),IF(COUNTA(C57:H57)=5,SUM(C57:C57:H57)-MIN(C57:H57),SUM(C57:H57)))</f>
        <v>12</v>
      </c>
    </row>
    <row r="58" spans="1:14" x14ac:dyDescent="0.35">
      <c r="A58" t="s">
        <v>54</v>
      </c>
      <c r="E58" s="6">
        <v>12</v>
      </c>
      <c r="I58" s="6">
        <f>IF(COUNTA(C58:H58)=6,SUM(C58:H58)-SMALL(C58:H58,1)-SMALL(C58:H58,2),IF(COUNTA(C58:H58)=5,SUM(C58:C58:H58)-MIN(C58:H58),SUM(C58:H58)))</f>
        <v>12</v>
      </c>
    </row>
    <row r="59" spans="1:14" x14ac:dyDescent="0.35">
      <c r="A59" t="s">
        <v>81</v>
      </c>
      <c r="B59" s="1" t="s">
        <v>5</v>
      </c>
      <c r="G59" s="6">
        <v>12</v>
      </c>
      <c r="I59" s="6">
        <f>IF(COUNTA(C59:H59)=6,SUM(C59:H59)-SMALL(C59:H59,1)-SMALL(C59:H59,2),IF(COUNTA(C59:H59)=5,SUM(C59:C59:H59)-MIN(C59:H59),SUM(C59:H59)))</f>
        <v>12</v>
      </c>
    </row>
    <row r="60" spans="1:14" x14ac:dyDescent="0.35">
      <c r="A60" t="s">
        <v>82</v>
      </c>
      <c r="B60" s="1" t="s">
        <v>5</v>
      </c>
      <c r="G60" s="6">
        <v>11</v>
      </c>
      <c r="I60" s="6">
        <f>IF(COUNTA(C60:H60)=6,SUM(C60:H60)-SMALL(C60:H60,1)-SMALL(C60:H60,2),IF(COUNTA(C60:H60)=5,SUM(C60:C60:H60)-MIN(C60:H60),SUM(C60:H60)))</f>
        <v>11</v>
      </c>
    </row>
    <row r="61" spans="1:14" x14ac:dyDescent="0.35">
      <c r="A61" t="s">
        <v>56</v>
      </c>
      <c r="E61" s="6">
        <v>10</v>
      </c>
      <c r="I61" s="6">
        <f>IF(COUNTA(C61:H61)=6,SUM(C61:H61)-SMALL(C61:H61,1)-SMALL(C61:H61,2),IF(COUNTA(C61:H61)=5,SUM(C61:C61:H61)-MIN(C61:H61),SUM(C61:H61)))</f>
        <v>10</v>
      </c>
    </row>
    <row r="62" spans="1:14" x14ac:dyDescent="0.35">
      <c r="A62" t="s">
        <v>84</v>
      </c>
      <c r="B62" s="1" t="s">
        <v>5</v>
      </c>
      <c r="G62" s="6">
        <v>10</v>
      </c>
      <c r="I62" s="6">
        <f>IF(COUNTA(C62:H62)=6,SUM(C62:H62)-SMALL(C62:H62,1)-SMALL(C62:H62,2),IF(COUNTA(C62:H62)=5,SUM(C62:C62:H62)-MIN(C62:H62),SUM(C62:H62)))</f>
        <v>10</v>
      </c>
    </row>
    <row r="63" spans="1:14" x14ac:dyDescent="0.35">
      <c r="A63" t="s">
        <v>85</v>
      </c>
      <c r="G63" s="6">
        <v>9</v>
      </c>
      <c r="I63" s="6">
        <f>IF(COUNTA(C63:H63)=6,SUM(C63:H63)-SMALL(C63:H63,1)-SMALL(C63:H63,2),IF(COUNTA(C63:H63)=5,SUM(C63:C63:H63)-MIN(C63:H63),SUM(C63:H63)))</f>
        <v>9</v>
      </c>
    </row>
    <row r="66" spans="1:14" x14ac:dyDescent="0.35">
      <c r="A66" s="2" t="s">
        <v>71</v>
      </c>
    </row>
    <row r="67" spans="1:14" x14ac:dyDescent="0.35">
      <c r="A67" s="2" t="s">
        <v>15</v>
      </c>
      <c r="B67" s="7" t="s">
        <v>33</v>
      </c>
      <c r="C67" s="8">
        <v>15</v>
      </c>
      <c r="D67" s="8"/>
      <c r="E67" s="8">
        <v>14</v>
      </c>
      <c r="F67" s="8">
        <v>14</v>
      </c>
      <c r="G67" s="8">
        <v>14</v>
      </c>
      <c r="H67" s="2">
        <v>15</v>
      </c>
      <c r="I67" s="8">
        <f>IF(COUNTA(C67:H67)=6,SUM(C67:H67)-SMALL(C67:H67,1)-SMALL(C67:H67,2),IF(COUNTA(C67:H67)=5,SUM(C67:C67:H67)-MIN(C67:H67),SUM(C67:H67)))</f>
        <v>58</v>
      </c>
      <c r="N67" s="9"/>
    </row>
    <row r="68" spans="1:14" x14ac:dyDescent="0.35">
      <c r="A68" t="s">
        <v>16</v>
      </c>
      <c r="B68" s="1" t="s">
        <v>6</v>
      </c>
      <c r="C68" s="6">
        <v>14</v>
      </c>
      <c r="D68" s="6">
        <v>14</v>
      </c>
      <c r="E68" s="6">
        <v>13</v>
      </c>
      <c r="G68" s="6">
        <v>13</v>
      </c>
      <c r="H68">
        <v>14</v>
      </c>
      <c r="I68" s="6">
        <f>IF(COUNTA(C68:H68)=6,SUM(C68:H68)-SMALL(C68:H68,1)-SMALL(C68:H68,2),IF(COUNTA(C68:H68)=5,SUM(C68:C68:H68)-MIN(C68:H68),SUM(C68:H68)))</f>
        <v>55</v>
      </c>
      <c r="N68" s="9"/>
    </row>
    <row r="69" spans="1:14" x14ac:dyDescent="0.35">
      <c r="A69" t="s">
        <v>32</v>
      </c>
      <c r="B69" s="1" t="s">
        <v>33</v>
      </c>
      <c r="D69" s="6">
        <v>12</v>
      </c>
      <c r="E69" s="6">
        <v>12</v>
      </c>
      <c r="F69" s="6">
        <v>13</v>
      </c>
      <c r="I69" s="6">
        <f>IF(COUNTA(C69:H69)=6,SUM(C69:H69)-SMALL(C69:H69,1)-SMALL(C69:H69,2),IF(COUNTA(C69:H69)=5,SUM(C69:C69:H69)-MIN(C69:H69),SUM(C69:H69)))</f>
        <v>37</v>
      </c>
    </row>
    <row r="70" spans="1:14" x14ac:dyDescent="0.35">
      <c r="A70" t="s">
        <v>62</v>
      </c>
      <c r="B70" s="1" t="s">
        <v>5</v>
      </c>
      <c r="F70" s="6">
        <v>15</v>
      </c>
      <c r="G70" s="6">
        <v>15</v>
      </c>
      <c r="I70" s="6">
        <f>IF(COUNTA(C70:H70)=6,SUM(C70:H70)-SMALL(C70:H70,1)-SMALL(C70:H70,2),IF(COUNTA(C70:H70)=5,SUM(C70:C70:H70)-MIN(C70:H70),SUM(C70:H70)))</f>
        <v>30</v>
      </c>
    </row>
    <row r="71" spans="1:14" x14ac:dyDescent="0.35">
      <c r="A71" t="s">
        <v>28</v>
      </c>
      <c r="B71" s="1" t="s">
        <v>33</v>
      </c>
      <c r="D71" s="6">
        <v>15</v>
      </c>
      <c r="I71" s="6">
        <f>IF(COUNTA(C71:H71)=6,SUM(C71:H71)-SMALL(C71:H71,1)-SMALL(C71:H71,2),IF(COUNTA(C71:H71)=5,SUM(C71:C71:H71)-MIN(C71:H71),SUM(C71:H71)))</f>
        <v>15</v>
      </c>
    </row>
    <row r="72" spans="1:14" x14ac:dyDescent="0.35">
      <c r="A72" t="s">
        <v>47</v>
      </c>
      <c r="B72" s="1" t="s">
        <v>8</v>
      </c>
      <c r="E72" s="6">
        <v>15</v>
      </c>
      <c r="I72" s="6">
        <f>IF(COUNTA(C72:H72)=6,SUM(C72:H72)-SMALL(C72:H72,1)-SMALL(C72:H72,2),IF(COUNTA(C72:H72)=5,SUM(C72:C72:H72)-MIN(C72:H72),SUM(C72:H72)))</f>
        <v>15</v>
      </c>
    </row>
    <row r="73" spans="1:14" x14ac:dyDescent="0.35">
      <c r="A73" t="s">
        <v>31</v>
      </c>
      <c r="B73" s="1" t="s">
        <v>33</v>
      </c>
      <c r="D73" s="6">
        <v>13</v>
      </c>
      <c r="I73" s="6">
        <f>IF(COUNTA(C73:H73)=6,SUM(C73:H73)-SMALL(C73:H73,1)-SMALL(C73:H73,2),IF(COUNTA(C73:H73)=5,SUM(C73:C73:H73)-MIN(C73:H73),SUM(C73:H73)))</f>
        <v>13</v>
      </c>
    </row>
    <row r="74" spans="1:14" x14ac:dyDescent="0.35">
      <c r="A74" t="s">
        <v>80</v>
      </c>
      <c r="B74" s="1" t="s">
        <v>5</v>
      </c>
      <c r="G74" s="6">
        <v>12</v>
      </c>
      <c r="I74" s="6">
        <f>IF(COUNTA(C74:H74)=6,SUM(C74:H74)-SMALL(C74:H74,1)-SMALL(C74:H74,2),IF(COUNTA(C74:H74)=5,SUM(C74:C74:H74)-MIN(C74:H74),SUM(C74:H74)))</f>
        <v>12</v>
      </c>
    </row>
    <row r="75" spans="1:14" x14ac:dyDescent="0.35">
      <c r="A75" t="s">
        <v>48</v>
      </c>
      <c r="B75" s="1" t="s">
        <v>23</v>
      </c>
      <c r="E75" s="6">
        <v>11</v>
      </c>
      <c r="I75" s="6">
        <f>IF(COUNTA(C75:H75)=6,SUM(C75:H75)-SMALL(C75:H75,1)-SMALL(C75:H75,2),IF(COUNTA(C75:H75)=5,SUM(C75:C75:H75)-MIN(C75:H75),SUM(C75:H75)))</f>
        <v>11</v>
      </c>
    </row>
    <row r="77" spans="1:14" x14ac:dyDescent="0.35">
      <c r="A77" s="2" t="s">
        <v>72</v>
      </c>
    </row>
    <row r="78" spans="1:14" x14ac:dyDescent="0.35">
      <c r="A78" s="2" t="s">
        <v>18</v>
      </c>
      <c r="B78" s="7" t="s">
        <v>33</v>
      </c>
      <c r="C78" s="8">
        <v>15</v>
      </c>
      <c r="D78" s="8">
        <v>15</v>
      </c>
      <c r="E78" s="8">
        <v>15</v>
      </c>
      <c r="F78" s="8">
        <v>15</v>
      </c>
      <c r="G78" s="8"/>
      <c r="H78" s="2">
        <v>15</v>
      </c>
      <c r="I78" s="8">
        <f>IF(COUNTA(C78:H78)=6,SUM(C78:H78)-SMALL(C78:H78,1)-SMALL(C78:H78,2),IF(COUNTA(C78:H78)=5,SUM(C78:C78:H78)-MIN(C78:H78),SUM(C78:H78)))</f>
        <v>60</v>
      </c>
      <c r="N78" s="9"/>
    </row>
    <row r="79" spans="1:14" x14ac:dyDescent="0.35">
      <c r="A79" t="s">
        <v>19</v>
      </c>
      <c r="B79" s="1" t="s">
        <v>5</v>
      </c>
      <c r="C79" s="6">
        <v>14</v>
      </c>
      <c r="I79" s="6">
        <f>IF(COUNTA(C79:H79)=6,SUM(C79:H79)-SMALL(C79:H79,1)-SMALL(C79:H79,2),IF(COUNTA(C79:H79)=5,SUM(C79:C79:H79)-MIN(C79:H79),SUM(C79:H79)))</f>
        <v>14</v>
      </c>
      <c r="N79" s="9"/>
    </row>
    <row r="80" spans="1:14" x14ac:dyDescent="0.35">
      <c r="A80" t="s">
        <v>138</v>
      </c>
      <c r="B80" s="1" t="s">
        <v>139</v>
      </c>
      <c r="H80" s="6">
        <v>14</v>
      </c>
      <c r="I80" s="6">
        <f>IF(COUNTA(C80:H80)=6,SUM(C80:H80)-SMALL(C80:H80,1)-SMALL(C80:H80,2),IF(COUNTA(C80:H80)=5,SUM(C80:C80:H80)-MIN(C80:H80),SUM(C80:H80)))</f>
        <v>14</v>
      </c>
    </row>
    <row r="82" spans="1:16" x14ac:dyDescent="0.35">
      <c r="A82" s="2" t="s">
        <v>73</v>
      </c>
    </row>
    <row r="83" spans="1:16" x14ac:dyDescent="0.35">
      <c r="A83" s="2" t="s">
        <v>20</v>
      </c>
      <c r="B83" s="7" t="s">
        <v>21</v>
      </c>
      <c r="C83" s="8">
        <v>15</v>
      </c>
      <c r="D83" s="8"/>
      <c r="E83" s="8">
        <v>15</v>
      </c>
      <c r="F83" s="8">
        <v>15</v>
      </c>
      <c r="G83" s="8"/>
      <c r="H83" s="8">
        <v>15</v>
      </c>
      <c r="I83" s="8">
        <f>IF(COUNTA(C83:H83)=6,SUM(C83:H83)-SMALL(C83:H83,1)-SMALL(C83:H83,2),IF(COUNTA(C83:H83)=5,SUM(C83:C83:H83)-MIN(C83:H83),SUM(C83:H83)))</f>
        <v>60</v>
      </c>
      <c r="N83" s="9"/>
      <c r="P83" s="6"/>
    </row>
    <row r="84" spans="1:16" x14ac:dyDescent="0.35">
      <c r="A84" t="s">
        <v>22</v>
      </c>
      <c r="B84" s="1" t="s">
        <v>23</v>
      </c>
      <c r="C84" s="6">
        <v>14</v>
      </c>
      <c r="D84" s="6">
        <v>14</v>
      </c>
      <c r="E84" s="6">
        <v>13</v>
      </c>
      <c r="F84" s="6">
        <v>14</v>
      </c>
      <c r="G84" s="6">
        <v>14</v>
      </c>
      <c r="H84" s="6">
        <v>14</v>
      </c>
      <c r="I84" s="6">
        <f>IF(COUNTA(C84:H84)=6,SUM(C84:H84)-SMALL(C84:H84,1)-SMALL(C84:H84,2),IF(COUNTA(C84:H84)=5,SUM(C84:C84:H84)-MIN(C84:H84),SUM(C84:H84)))</f>
        <v>56</v>
      </c>
      <c r="N84" s="9"/>
      <c r="P84" s="6"/>
    </row>
    <row r="85" spans="1:16" x14ac:dyDescent="0.35">
      <c r="A85" t="s">
        <v>46</v>
      </c>
      <c r="B85" s="1" t="s">
        <v>23</v>
      </c>
      <c r="D85" s="6">
        <v>15</v>
      </c>
      <c r="E85" s="6">
        <v>14</v>
      </c>
      <c r="G85" s="6">
        <v>15</v>
      </c>
      <c r="I85" s="6">
        <f>IF(COUNTA(C85:H85)=6,SUM(C85:H85)-SMALL(C85:H85,1)-SMALL(C85:H85,2),IF(COUNTA(C85:H85)=5,SUM(C85:C85:H85)-MIN(C85:H85),SUM(C85:H85)))</f>
        <v>44</v>
      </c>
    </row>
    <row r="86" spans="1:16" x14ac:dyDescent="0.35">
      <c r="A86" t="s">
        <v>74</v>
      </c>
      <c r="B86" s="1" t="s">
        <v>23</v>
      </c>
      <c r="D86" s="6">
        <v>13</v>
      </c>
      <c r="I86" s="6">
        <f>IF(COUNTA(C86:H86)=6,SUM(C86:H86)-SMALL(C86:H86,1)-SMALL(C86:H86,2),IF(COUNTA(C86:H86)=5,SUM(C86:C86:H86)-MIN(C86:H86),SUM(C86:H86)))</f>
        <v>13</v>
      </c>
    </row>
    <row r="89" spans="1:16" ht="29" x14ac:dyDescent="0.35">
      <c r="I89" s="5" t="s">
        <v>140</v>
      </c>
    </row>
    <row r="90" spans="1:16" x14ac:dyDescent="0.35">
      <c r="A90" t="s">
        <v>88</v>
      </c>
      <c r="C90" s="6">
        <f>COUNTA(C4:C87)</f>
        <v>14</v>
      </c>
      <c r="D90" s="6">
        <f t="shared" ref="D90:H90" si="0">COUNTA(D4:D87)</f>
        <v>29</v>
      </c>
      <c r="E90" s="6">
        <f t="shared" si="0"/>
        <v>25</v>
      </c>
      <c r="F90" s="6">
        <f t="shared" si="0"/>
        <v>17</v>
      </c>
      <c r="G90" s="6">
        <f t="shared" si="0"/>
        <v>23</v>
      </c>
      <c r="H90" s="6">
        <f t="shared" si="0"/>
        <v>23</v>
      </c>
      <c r="I90" s="6">
        <f>SUM(C90:H90)</f>
        <v>131</v>
      </c>
    </row>
  </sheetData>
  <sortState ref="A83:I86">
    <sortCondition descending="1" ref="I83:I86"/>
  </sortState>
  <mergeCells count="1">
    <mergeCell ref="C1:I1"/>
  </mergeCells>
  <pageMargins left="0.70866141732283472" right="0.70866141732283472" top="0.74803149606299213" bottom="0.74803149606299213" header="0.31496062992125984" footer="0.31496062992125984"/>
  <pageSetup paperSize="9" orientation="portrait" r:id="rId1"/>
  <rowBreaks count="1" manualBreakCount="1">
    <brk id="4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Pett juniors 120317</vt:lpstr>
      <vt:lpstr>Overall 2016-17</vt:lpstr>
      <vt:lpstr>'Overall 2016-17'!Print_Titles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Roger Stone</dc:creator>
  <cp:lastModifiedBy>Roger Stone</cp:lastModifiedBy>
  <cp:lastPrinted>2017-02-08T23:43:05Z</cp:lastPrinted>
  <dcterms:created xsi:type="dcterms:W3CDTF">2017-01-26T18:32:17Z</dcterms:created>
  <dcterms:modified xsi:type="dcterms:W3CDTF">2017-03-12T19:27:48Z</dcterms:modified>
</cp:coreProperties>
</file>